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330" windowWidth="18540" windowHeight="12465" activeTab="2"/>
  </bookViews>
  <sheets>
    <sheet name="1960" sheetId="1" r:id="rId1"/>
    <sheet name="2005" sheetId="2" r:id="rId2"/>
    <sheet name="2050" sheetId="3" r:id="rId3"/>
  </sheets>
  <definedNames/>
  <calcPr fullCalcOnLoad="1" refMode="R1C1"/>
</workbook>
</file>

<file path=xl/sharedStrings.xml><?xml version="1.0" encoding="utf-8"?>
<sst xmlns="http://schemas.openxmlformats.org/spreadsheetml/2006/main" count="624" uniqueCount="208">
  <si>
    <t>Fertility</t>
  </si>
  <si>
    <t>Population 2005</t>
  </si>
  <si>
    <t>%</t>
  </si>
  <si>
    <t>%_Tot</t>
  </si>
  <si>
    <t>Million</t>
  </si>
  <si>
    <t>Latvia</t>
  </si>
  <si>
    <t>Estonia</t>
  </si>
  <si>
    <t>Japan</t>
  </si>
  <si>
    <t>Hungary</t>
  </si>
  <si>
    <t>Channel Islands</t>
  </si>
  <si>
    <t>Luxembourg</t>
  </si>
  <si>
    <t>Sweden</t>
  </si>
  <si>
    <t>Greece</t>
  </si>
  <si>
    <t>Bulgaria</t>
  </si>
  <si>
    <t>Germany</t>
  </si>
  <si>
    <t>Switzerland</t>
  </si>
  <si>
    <t>Italy</t>
  </si>
  <si>
    <t>Czech Republic</t>
  </si>
  <si>
    <t>Slovenia</t>
  </si>
  <si>
    <t>Croatia</t>
  </si>
  <si>
    <t>United Kingdom</t>
  </si>
  <si>
    <t>Belgium</t>
  </si>
  <si>
    <t>Austria</t>
  </si>
  <si>
    <t>Denmark</t>
  </si>
  <si>
    <t>Romania</t>
  </si>
  <si>
    <t>Lithuania</t>
  </si>
  <si>
    <t>Ukraine</t>
  </si>
  <si>
    <t>France</t>
  </si>
  <si>
    <t>Belarus</t>
  </si>
  <si>
    <t>Spain</t>
  </si>
  <si>
    <t>Serbia</t>
  </si>
  <si>
    <t>Montenegro</t>
  </si>
  <si>
    <t>Finland</t>
  </si>
  <si>
    <t>Russian Federation</t>
  </si>
  <si>
    <t>Uruguay</t>
  </si>
  <si>
    <t>Norway</t>
  </si>
  <si>
    <t>Georgia</t>
  </si>
  <si>
    <t>Portugal</t>
  </si>
  <si>
    <t>Netherlands</t>
  </si>
  <si>
    <t>Argentina</t>
  </si>
  <si>
    <t>Slovakia</t>
  </si>
  <si>
    <t>Poland</t>
  </si>
  <si>
    <t>Australia</t>
  </si>
  <si>
    <t>Republic of Moldova</t>
  </si>
  <si>
    <t>Cyprus</t>
  </si>
  <si>
    <t>Ireland</t>
  </si>
  <si>
    <t>Cuba</t>
  </si>
  <si>
    <t>United States of America</t>
  </si>
  <si>
    <t>Malta</t>
  </si>
  <si>
    <t>Democratic People's Republic of Korea</t>
  </si>
  <si>
    <t>Canada</t>
  </si>
  <si>
    <t>Israel</t>
  </si>
  <si>
    <t>Gabon</t>
  </si>
  <si>
    <t>Iceland</t>
  </si>
  <si>
    <t>New Zealand</t>
  </si>
  <si>
    <t>Bosnia and Herzegovina</t>
  </si>
  <si>
    <t>Bahamas</t>
  </si>
  <si>
    <t>Armenia</t>
  </si>
  <si>
    <t>The former Yugoslav Republic of Macedonia</t>
  </si>
  <si>
    <t>Kazakhstan</t>
  </si>
  <si>
    <t>Barbados</t>
  </si>
  <si>
    <t>China, Hong Kong Special Administrative Region</t>
  </si>
  <si>
    <t>Puerto Rico</t>
  </si>
  <si>
    <t>Kyrgyzstan</t>
  </si>
  <si>
    <t>China, Macao Special Administrative Region</t>
  </si>
  <si>
    <t>French Guiana</t>
  </si>
  <si>
    <t>New Caledonia</t>
  </si>
  <si>
    <t>Jamaica</t>
  </si>
  <si>
    <t>Netherlands Antilles</t>
  </si>
  <si>
    <t>Aruba</t>
  </si>
  <si>
    <t>Trinidad and Tobago</t>
  </si>
  <si>
    <t>Azerbaijan</t>
  </si>
  <si>
    <t>Chile</t>
  </si>
  <si>
    <t>Equatorial Guinea</t>
  </si>
  <si>
    <t>United States Virgin Islands</t>
  </si>
  <si>
    <t>Guinea-Bissau</t>
  </si>
  <si>
    <t>China</t>
  </si>
  <si>
    <t>Central African Republic</t>
  </si>
  <si>
    <t>Guadeloupe</t>
  </si>
  <si>
    <t>Indonesia</t>
  </si>
  <si>
    <t>Cameroon</t>
  </si>
  <si>
    <t>Sri Lanka</t>
  </si>
  <si>
    <t>Martinique</t>
  </si>
  <si>
    <t>Lebanon</t>
  </si>
  <si>
    <t>Congo</t>
  </si>
  <si>
    <t>Guam</t>
  </si>
  <si>
    <t>Réunion</t>
  </si>
  <si>
    <t>Lesotho</t>
  </si>
  <si>
    <t>Panama</t>
  </si>
  <si>
    <t>India</t>
  </si>
  <si>
    <t>Mauritius</t>
  </si>
  <si>
    <t>Albania</t>
  </si>
  <si>
    <t>Singapore</t>
  </si>
  <si>
    <t>Myanmar</t>
  </si>
  <si>
    <t>Mongolia</t>
  </si>
  <si>
    <t>Turkmenistan</t>
  </si>
  <si>
    <t>Nepal</t>
  </si>
  <si>
    <t>Democratic Republic of the Congo</t>
  </si>
  <si>
    <t>Namibia</t>
  </si>
  <si>
    <t>Brazil</t>
  </si>
  <si>
    <t>Sierra Leone</t>
  </si>
  <si>
    <t>Tajikistan</t>
  </si>
  <si>
    <t>Chad</t>
  </si>
  <si>
    <t>Sao Tome and Principe</t>
  </si>
  <si>
    <t>Papua New Guinea</t>
  </si>
  <si>
    <t>Cambodia</t>
  </si>
  <si>
    <t>Haiti</t>
  </si>
  <si>
    <t>Republic of Korea</t>
  </si>
  <si>
    <t>Timor-Leste</t>
  </si>
  <si>
    <t>French Polynesia</t>
  </si>
  <si>
    <t>Thailand</t>
  </si>
  <si>
    <t>Solomon Islands</t>
  </si>
  <si>
    <t>Lao People's Democratic Republic</t>
  </si>
  <si>
    <t>Gambia</t>
  </si>
  <si>
    <t>Venezuela</t>
  </si>
  <si>
    <t>Uzbekistan</t>
  </si>
  <si>
    <t>South Africa</t>
  </si>
  <si>
    <t>Burkina Faso</t>
  </si>
  <si>
    <t>Paraguay</t>
  </si>
  <si>
    <t>Viet Nam</t>
  </si>
  <si>
    <t>Belize</t>
  </si>
  <si>
    <t>Suriname</t>
  </si>
  <si>
    <t>Botswana</t>
  </si>
  <si>
    <t>Mauritania</t>
  </si>
  <si>
    <t>Comoros</t>
  </si>
  <si>
    <t>Pakistan</t>
  </si>
  <si>
    <t>Mozambique</t>
  </si>
  <si>
    <t>Western Sahara</t>
  </si>
  <si>
    <t>Turkey</t>
  </si>
  <si>
    <t>Guatemala</t>
  </si>
  <si>
    <t>Liberia</t>
  </si>
  <si>
    <t>Sudan</t>
  </si>
  <si>
    <t>Bhutan</t>
  </si>
  <si>
    <t>Grenada</t>
  </si>
  <si>
    <t>Ghana</t>
  </si>
  <si>
    <t>Ecuador</t>
  </si>
  <si>
    <t>Swaziland</t>
  </si>
  <si>
    <t>Bolivia</t>
  </si>
  <si>
    <t>Bangladesh</t>
  </si>
  <si>
    <t>Colombia</t>
  </si>
  <si>
    <t>Guyana</t>
  </si>
  <si>
    <t>Fiji</t>
  </si>
  <si>
    <t>Mexico</t>
  </si>
  <si>
    <t>United Republic of Tanzania</t>
  </si>
  <si>
    <t>Madagascar</t>
  </si>
  <si>
    <t>Burundi</t>
  </si>
  <si>
    <t>El Salvador</t>
  </si>
  <si>
    <t>Malawi</t>
  </si>
  <si>
    <t>Peru</t>
  </si>
  <si>
    <t>Benin</t>
  </si>
  <si>
    <t>Togo</t>
  </si>
  <si>
    <t>Cape Verde</t>
  </si>
  <si>
    <t>Senegal</t>
  </si>
  <si>
    <t>Zambia</t>
  </si>
  <si>
    <t>Nigeria</t>
  </si>
  <si>
    <t>Ethiopia</t>
  </si>
  <si>
    <t>Saint Lucia</t>
  </si>
  <si>
    <t>Malaysia</t>
  </si>
  <si>
    <t>Uganda</t>
  </si>
  <si>
    <t>Egypt</t>
  </si>
  <si>
    <t>Libyan Arab Jamahiriya</t>
  </si>
  <si>
    <t>Eritrea</t>
  </si>
  <si>
    <t>United Arab Emirates</t>
  </si>
  <si>
    <t>Qatar</t>
  </si>
  <si>
    <t>Bahrain</t>
  </si>
  <si>
    <t>Zimbabwe</t>
  </si>
  <si>
    <t>Iran (Islamic Republic of)</t>
  </si>
  <si>
    <t>Guinea</t>
  </si>
  <si>
    <t>Brunei Darussalam</t>
  </si>
  <si>
    <t>Maldives</t>
  </si>
  <si>
    <t>Federated States of Micronesia</t>
  </si>
  <si>
    <t>Tunisia</t>
  </si>
  <si>
    <t>Costa Rica</t>
  </si>
  <si>
    <t>Côte d'Ivoire</t>
  </si>
  <si>
    <t>Mali</t>
  </si>
  <si>
    <t>Philippines</t>
  </si>
  <si>
    <t>Morocco</t>
  </si>
  <si>
    <t>Saudi Arabia</t>
  </si>
  <si>
    <t>Angola</t>
  </si>
  <si>
    <t>Oman</t>
  </si>
  <si>
    <t>Kuwait</t>
  </si>
  <si>
    <t xml:space="preserve">Somalia </t>
  </si>
  <si>
    <t>Algeria</t>
  </si>
  <si>
    <t>Iraq</t>
  </si>
  <si>
    <t>Samoa</t>
  </si>
  <si>
    <t>Tonga</t>
  </si>
  <si>
    <t>Saint Vincent and the Grenadines</t>
  </si>
  <si>
    <t>Vanuatu</t>
  </si>
  <si>
    <t>Jordan</t>
  </si>
  <si>
    <t>Occupied Palestinian Territory</t>
  </si>
  <si>
    <t>Syrian Arab Republic</t>
  </si>
  <si>
    <t>Nicaragua</t>
  </si>
  <si>
    <t>Honduras</t>
  </si>
  <si>
    <t>Dominican Republic</t>
  </si>
  <si>
    <t>Afghanistan</t>
  </si>
  <si>
    <t>Djibouti</t>
  </si>
  <si>
    <t>Kenya</t>
  </si>
  <si>
    <t>Rwanda</t>
  </si>
  <si>
    <t>Niger</t>
  </si>
  <si>
    <t xml:space="preserve">Yemen </t>
  </si>
  <si>
    <t>Min. of 195 countries</t>
  </si>
  <si>
    <t>Average of 195</t>
  </si>
  <si>
    <t>Total</t>
  </si>
  <si>
    <t>Max. of 195 countries</t>
  </si>
  <si>
    <t>Number highlighted</t>
  </si>
  <si>
    <t>Five-year periods are labeled with the last year of the period; so 'period 2005' resp. '2005' means '2000-2005'.</t>
  </si>
  <si>
    <t>Countries are sorted by the column with yellow background (column with the name of the sheet).</t>
  </si>
  <si>
    <t>2007-06-20  -  Source: UN 2006 Revision</t>
  </si>
</sst>
</file>

<file path=xl/styles.xml><?xml version="1.0" encoding="utf-8"?>
<styleSheet xmlns="http://schemas.openxmlformats.org/spreadsheetml/2006/main">
  <numFmts count="1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0.0"/>
    <numFmt numFmtId="165" formatCode="0.000"/>
    <numFmt numFmtId="166" formatCode="0.0\1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color indexed="53"/>
      <name val="Arial"/>
      <family val="2"/>
    </font>
    <font>
      <sz val="10"/>
      <color indexed="2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0" fillId="2" borderId="0" xfId="0" applyNumberFormat="1" applyFill="1" applyAlignment="1">
      <alignment/>
    </xf>
    <xf numFmtId="0" fontId="0" fillId="2" borderId="1" xfId="0" applyFill="1" applyBorder="1" applyAlignment="1">
      <alignment/>
    </xf>
    <xf numFmtId="2" fontId="0" fillId="2" borderId="0" xfId="0" applyNumberFormat="1" applyFill="1" applyAlignment="1">
      <alignment/>
    </xf>
    <xf numFmtId="2" fontId="0" fillId="2" borderId="1" xfId="0" applyNumberFormat="1" applyFill="1" applyBorder="1" applyAlignment="1">
      <alignment/>
    </xf>
    <xf numFmtId="165" fontId="0" fillId="2" borderId="1" xfId="0" applyNumberFormat="1" applyFill="1" applyBorder="1" applyAlignment="1">
      <alignment/>
    </xf>
    <xf numFmtId="49" fontId="0" fillId="2" borderId="0" xfId="0" applyNumberFormat="1" applyFill="1" applyAlignment="1">
      <alignment horizontal="right"/>
    </xf>
    <xf numFmtId="49" fontId="0" fillId="2" borderId="1" xfId="0" applyNumberFormat="1" applyFill="1" applyBorder="1" applyAlignment="1">
      <alignment horizontal="right"/>
    </xf>
    <xf numFmtId="1" fontId="0" fillId="3" borderId="2" xfId="0" applyNumberFormat="1" applyFill="1" applyBorder="1" applyAlignment="1">
      <alignment/>
    </xf>
    <xf numFmtId="0" fontId="0" fillId="0" borderId="3" xfId="0" applyBorder="1" applyAlignment="1">
      <alignment/>
    </xf>
    <xf numFmtId="2" fontId="0" fillId="0" borderId="2" xfId="0" applyNumberFormat="1" applyBorder="1" applyAlignment="1">
      <alignment/>
    </xf>
    <xf numFmtId="2" fontId="0" fillId="4" borderId="2" xfId="0" applyNumberFormat="1" applyFill="1" applyBorder="1" applyAlignment="1">
      <alignment/>
    </xf>
    <xf numFmtId="2" fontId="2" fillId="0" borderId="2" xfId="0" applyNumberFormat="1" applyFont="1" applyBorder="1" applyAlignment="1">
      <alignment/>
    </xf>
    <xf numFmtId="2" fontId="0" fillId="0" borderId="3" xfId="0" applyNumberFormat="1" applyBorder="1" applyAlignment="1">
      <alignment/>
    </xf>
    <xf numFmtId="2" fontId="3" fillId="0" borderId="2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165" fontId="0" fillId="3" borderId="3" xfId="0" applyNumberFormat="1" applyFill="1" applyBorder="1" applyAlignment="1">
      <alignment/>
    </xf>
    <xf numFmtId="1" fontId="0" fillId="3" borderId="4" xfId="0" applyNumberFormat="1" applyFill="1" applyBorder="1" applyAlignment="1">
      <alignment/>
    </xf>
    <xf numFmtId="0" fontId="0" fillId="0" borderId="5" xfId="0" applyBorder="1" applyAlignment="1">
      <alignment/>
    </xf>
    <xf numFmtId="2" fontId="0" fillId="0" borderId="4" xfId="0" applyNumberFormat="1" applyBorder="1" applyAlignment="1">
      <alignment/>
    </xf>
    <xf numFmtId="2" fontId="0" fillId="4" borderId="4" xfId="0" applyNumberFormat="1" applyFill="1" applyBorder="1" applyAlignment="1">
      <alignment/>
    </xf>
    <xf numFmtId="2" fontId="0" fillId="0" borderId="5" xfId="0" applyNumberFormat="1" applyBorder="1" applyAlignment="1">
      <alignment/>
    </xf>
    <xf numFmtId="2" fontId="3" fillId="0" borderId="4" xfId="0" applyNumberFormat="1" applyFont="1" applyBorder="1" applyAlignment="1">
      <alignment/>
    </xf>
    <xf numFmtId="2" fontId="3" fillId="0" borderId="5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165" fontId="0" fillId="3" borderId="5" xfId="0" applyNumberFormat="1" applyFill="1" applyBorder="1" applyAlignment="1">
      <alignment/>
    </xf>
    <xf numFmtId="2" fontId="2" fillId="0" borderId="4" xfId="0" applyNumberFormat="1" applyFont="1" applyBorder="1" applyAlignment="1">
      <alignment/>
    </xf>
    <xf numFmtId="1" fontId="0" fillId="5" borderId="6" xfId="0" applyNumberFormat="1" applyFill="1" applyBorder="1" applyAlignment="1">
      <alignment/>
    </xf>
    <xf numFmtId="0" fontId="0" fillId="5" borderId="7" xfId="0" applyFill="1" applyBorder="1" applyAlignment="1">
      <alignment/>
    </xf>
    <xf numFmtId="2" fontId="0" fillId="5" borderId="6" xfId="0" applyNumberFormat="1" applyFill="1" applyBorder="1" applyAlignment="1">
      <alignment/>
    </xf>
    <xf numFmtId="2" fontId="0" fillId="5" borderId="7" xfId="0" applyNumberFormat="1" applyFill="1" applyBorder="1" applyAlignment="1">
      <alignment/>
    </xf>
    <xf numFmtId="2" fontId="3" fillId="5" borderId="6" xfId="0" applyNumberFormat="1" applyFont="1" applyFill="1" applyBorder="1" applyAlignment="1">
      <alignment/>
    </xf>
    <xf numFmtId="2" fontId="3" fillId="5" borderId="7" xfId="0" applyNumberFormat="1" applyFont="1" applyFill="1" applyBorder="1" applyAlignment="1">
      <alignment/>
    </xf>
    <xf numFmtId="165" fontId="0" fillId="5" borderId="7" xfId="0" applyNumberFormat="1" applyFill="1" applyBorder="1" applyAlignment="1">
      <alignment/>
    </xf>
    <xf numFmtId="1" fontId="0" fillId="5" borderId="0" xfId="0" applyNumberFormat="1" applyFill="1" applyBorder="1" applyAlignment="1">
      <alignment/>
    </xf>
    <xf numFmtId="0" fontId="0" fillId="5" borderId="1" xfId="0" applyFill="1" applyBorder="1" applyAlignment="1">
      <alignment/>
    </xf>
    <xf numFmtId="2" fontId="0" fillId="5" borderId="0" xfId="0" applyNumberFormat="1" applyFill="1" applyBorder="1" applyAlignment="1">
      <alignment/>
    </xf>
    <xf numFmtId="2" fontId="0" fillId="5" borderId="1" xfId="0" applyNumberFormat="1" applyFill="1" applyBorder="1" applyAlignment="1">
      <alignment/>
    </xf>
    <xf numFmtId="2" fontId="3" fillId="5" borderId="0" xfId="0" applyNumberFormat="1" applyFont="1" applyFill="1" applyBorder="1" applyAlignment="1">
      <alignment/>
    </xf>
    <xf numFmtId="2" fontId="3" fillId="5" borderId="1" xfId="0" applyNumberFormat="1" applyFont="1" applyFill="1" applyBorder="1" applyAlignment="1">
      <alignment/>
    </xf>
    <xf numFmtId="165" fontId="0" fillId="5" borderId="1" xfId="0" applyNumberFormat="1" applyFill="1" applyBorder="1" applyAlignment="1">
      <alignment/>
    </xf>
    <xf numFmtId="1" fontId="0" fillId="5" borderId="2" xfId="0" applyNumberFormat="1" applyFill="1" applyBorder="1" applyAlignment="1">
      <alignment/>
    </xf>
    <xf numFmtId="0" fontId="0" fillId="5" borderId="3" xfId="0" applyFill="1" applyBorder="1" applyAlignment="1">
      <alignment/>
    </xf>
    <xf numFmtId="2" fontId="0" fillId="5" borderId="2" xfId="0" applyNumberFormat="1" applyFill="1" applyBorder="1" applyAlignment="1">
      <alignment/>
    </xf>
    <xf numFmtId="2" fontId="0" fillId="5" borderId="3" xfId="0" applyNumberFormat="1" applyFill="1" applyBorder="1" applyAlignment="1">
      <alignment/>
    </xf>
    <xf numFmtId="2" fontId="3" fillId="5" borderId="2" xfId="0" applyNumberFormat="1" applyFont="1" applyFill="1" applyBorder="1" applyAlignment="1">
      <alignment/>
    </xf>
    <xf numFmtId="2" fontId="3" fillId="5" borderId="3" xfId="0" applyNumberFormat="1" applyFont="1" applyFill="1" applyBorder="1" applyAlignment="1">
      <alignment/>
    </xf>
    <xf numFmtId="165" fontId="0" fillId="5" borderId="3" xfId="0" applyNumberFormat="1" applyFill="1" applyBorder="1" applyAlignment="1">
      <alignment/>
    </xf>
    <xf numFmtId="0" fontId="0" fillId="5" borderId="4" xfId="0" applyNumberFormat="1" applyFill="1" applyBorder="1" applyAlignment="1">
      <alignment/>
    </xf>
    <xf numFmtId="0" fontId="0" fillId="5" borderId="5" xfId="0" applyNumberFormat="1" applyFill="1" applyBorder="1" applyAlignment="1">
      <alignment/>
    </xf>
    <xf numFmtId="0" fontId="2" fillId="5" borderId="4" xfId="0" applyNumberFormat="1" applyFont="1" applyFill="1" applyBorder="1" applyAlignment="1">
      <alignment/>
    </xf>
    <xf numFmtId="0" fontId="2" fillId="5" borderId="5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3" fillId="4" borderId="3" xfId="0" applyNumberFormat="1" applyFont="1" applyFill="1" applyBorder="1" applyAlignment="1">
      <alignment/>
    </xf>
    <xf numFmtId="2" fontId="3" fillId="4" borderId="5" xfId="0" applyNumberFormat="1" applyFont="1" applyFill="1" applyBorder="1" applyAlignment="1">
      <alignment/>
    </xf>
    <xf numFmtId="2" fontId="2" fillId="4" borderId="5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belle11"/>
  <dimension ref="A1:Y207"/>
  <sheetViews>
    <sheetView zoomScale="75" zoomScaleNormal="75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5.28125" style="52" customWidth="1"/>
    <col min="2" max="2" width="16.7109375" style="0" customWidth="1"/>
    <col min="3" max="22" width="5.8515625" style="53" customWidth="1"/>
    <col min="23" max="23" width="7.7109375" style="53" customWidth="1"/>
    <col min="24" max="24" width="6.28125" style="53" customWidth="1"/>
    <col min="25" max="25" width="9.28125" style="54" customWidth="1"/>
  </cols>
  <sheetData>
    <row r="1" spans="1:25" ht="12.75">
      <c r="A1" s="1" t="s">
        <v>0</v>
      </c>
      <c r="B1" s="2"/>
      <c r="C1" s="3"/>
      <c r="D1" s="3"/>
      <c r="E1" s="3"/>
      <c r="F1" s="3"/>
      <c r="G1" s="4"/>
      <c r="H1" s="3"/>
      <c r="I1" s="3"/>
      <c r="J1" s="3"/>
      <c r="K1" s="3"/>
      <c r="L1" s="4"/>
      <c r="M1" s="3"/>
      <c r="N1" s="3"/>
      <c r="O1" s="3"/>
      <c r="P1" s="3"/>
      <c r="Q1" s="4"/>
      <c r="R1" s="3"/>
      <c r="S1" s="3"/>
      <c r="T1" s="3"/>
      <c r="U1" s="3"/>
      <c r="V1" s="4"/>
      <c r="W1" s="3"/>
      <c r="X1" s="3" t="s">
        <v>1</v>
      </c>
      <c r="Y1" s="5"/>
    </row>
    <row r="2" spans="1:25" ht="12.75">
      <c r="A2" s="1"/>
      <c r="B2" s="2"/>
      <c r="C2" s="6">
        <v>1955</v>
      </c>
      <c r="D2" s="6">
        <v>1960</v>
      </c>
      <c r="E2" s="6">
        <v>1965</v>
      </c>
      <c r="F2" s="6">
        <v>1970</v>
      </c>
      <c r="G2" s="7">
        <v>1975</v>
      </c>
      <c r="H2" s="6">
        <v>1980</v>
      </c>
      <c r="I2" s="6">
        <v>1985</v>
      </c>
      <c r="J2" s="6">
        <v>1990</v>
      </c>
      <c r="K2" s="6">
        <v>1995</v>
      </c>
      <c r="L2" s="7">
        <v>2000</v>
      </c>
      <c r="M2" s="6">
        <v>2005</v>
      </c>
      <c r="N2" s="6">
        <v>2010</v>
      </c>
      <c r="O2" s="6">
        <v>2015</v>
      </c>
      <c r="P2" s="6">
        <v>2020</v>
      </c>
      <c r="Q2" s="7">
        <v>2025</v>
      </c>
      <c r="R2" s="6">
        <v>2030</v>
      </c>
      <c r="S2" s="6">
        <v>2035</v>
      </c>
      <c r="T2" s="6">
        <v>2040</v>
      </c>
      <c r="U2" s="6">
        <v>2045</v>
      </c>
      <c r="V2" s="7">
        <v>2050</v>
      </c>
      <c r="W2" s="6" t="s">
        <v>2</v>
      </c>
      <c r="X2" s="6" t="s">
        <v>3</v>
      </c>
      <c r="Y2" s="7" t="s">
        <v>4</v>
      </c>
    </row>
    <row r="3" spans="1:25" ht="12.75">
      <c r="A3" s="8">
        <v>1</v>
      </c>
      <c r="B3" s="9" t="s">
        <v>5</v>
      </c>
      <c r="C3" s="10">
        <v>2</v>
      </c>
      <c r="D3" s="11">
        <v>1.95</v>
      </c>
      <c r="E3" s="12">
        <v>1.85</v>
      </c>
      <c r="F3" s="10">
        <v>1.81</v>
      </c>
      <c r="G3" s="13">
        <v>2</v>
      </c>
      <c r="H3" s="10">
        <v>2</v>
      </c>
      <c r="I3" s="10">
        <v>2</v>
      </c>
      <c r="J3" s="10">
        <v>2.09</v>
      </c>
      <c r="K3" s="10">
        <v>1.63</v>
      </c>
      <c r="L3" s="13">
        <v>1.17</v>
      </c>
      <c r="M3" s="10">
        <v>1.25</v>
      </c>
      <c r="N3" s="14">
        <v>1.29</v>
      </c>
      <c r="O3" s="14">
        <v>1.33</v>
      </c>
      <c r="P3" s="14">
        <v>1.38</v>
      </c>
      <c r="Q3" s="15">
        <v>1.43</v>
      </c>
      <c r="R3" s="14">
        <v>1.48</v>
      </c>
      <c r="S3" s="14">
        <v>1.53</v>
      </c>
      <c r="T3" s="14">
        <v>1.58</v>
      </c>
      <c r="U3" s="14">
        <v>1.63</v>
      </c>
      <c r="V3" s="15">
        <v>1.68</v>
      </c>
      <c r="W3" s="10">
        <f aca="true" t="shared" si="0" ref="W3:W34">100*$Y3/$Y$199</f>
        <v>0.03534183011111645</v>
      </c>
      <c r="X3" s="10">
        <f>SUM($W$3:$W3)</f>
        <v>0.03534183011111645</v>
      </c>
      <c r="Y3" s="16">
        <v>2.302</v>
      </c>
    </row>
    <row r="4" spans="1:25" ht="12.75">
      <c r="A4" s="17">
        <v>2</v>
      </c>
      <c r="B4" s="18" t="s">
        <v>6</v>
      </c>
      <c r="C4" s="19">
        <v>2.06</v>
      </c>
      <c r="D4" s="20">
        <v>1.99</v>
      </c>
      <c r="E4" s="19">
        <v>1.94</v>
      </c>
      <c r="F4" s="19">
        <v>2.02</v>
      </c>
      <c r="G4" s="21">
        <v>2.15</v>
      </c>
      <c r="H4" s="19">
        <v>2.06</v>
      </c>
      <c r="I4" s="19">
        <v>2.09</v>
      </c>
      <c r="J4" s="19">
        <v>2.2</v>
      </c>
      <c r="K4" s="19">
        <v>1.63</v>
      </c>
      <c r="L4" s="21">
        <v>1.33</v>
      </c>
      <c r="M4" s="19">
        <v>1.39</v>
      </c>
      <c r="N4" s="22">
        <v>1.49</v>
      </c>
      <c r="O4" s="22">
        <v>1.54</v>
      </c>
      <c r="P4" s="22">
        <v>1.59</v>
      </c>
      <c r="Q4" s="23">
        <v>1.64</v>
      </c>
      <c r="R4" s="22">
        <v>1.69</v>
      </c>
      <c r="S4" s="22">
        <v>1.74</v>
      </c>
      <c r="T4" s="22">
        <v>1.79</v>
      </c>
      <c r="U4" s="22">
        <v>1.84</v>
      </c>
      <c r="V4" s="24">
        <v>1.85</v>
      </c>
      <c r="W4" s="19">
        <f t="shared" si="0"/>
        <v>0.02063397900492637</v>
      </c>
      <c r="X4" s="19">
        <f>SUM($W$3:$W4)</f>
        <v>0.055975809116042816</v>
      </c>
      <c r="Y4" s="25">
        <v>1.344</v>
      </c>
    </row>
    <row r="5" spans="1:25" ht="12.75">
      <c r="A5" s="8">
        <v>3</v>
      </c>
      <c r="B5" s="9" t="s">
        <v>7</v>
      </c>
      <c r="C5" s="10">
        <v>2.75</v>
      </c>
      <c r="D5" s="11">
        <v>2.08</v>
      </c>
      <c r="E5" s="10">
        <v>2.02</v>
      </c>
      <c r="F5" s="10">
        <v>2</v>
      </c>
      <c r="G5" s="13">
        <v>2.07</v>
      </c>
      <c r="H5" s="10">
        <v>1.81</v>
      </c>
      <c r="I5" s="10">
        <v>1.76</v>
      </c>
      <c r="J5" s="10">
        <v>1.66</v>
      </c>
      <c r="K5" s="10">
        <v>1.49</v>
      </c>
      <c r="L5" s="13">
        <v>1.39</v>
      </c>
      <c r="M5" s="10">
        <v>1.29</v>
      </c>
      <c r="N5" s="14">
        <v>1.27</v>
      </c>
      <c r="O5" s="14">
        <v>1.27</v>
      </c>
      <c r="P5" s="14">
        <v>1.3</v>
      </c>
      <c r="Q5" s="15">
        <v>1.35</v>
      </c>
      <c r="R5" s="14">
        <v>1.4</v>
      </c>
      <c r="S5" s="14">
        <v>1.45</v>
      </c>
      <c r="T5" s="14">
        <v>1.5</v>
      </c>
      <c r="U5" s="14">
        <v>1.55</v>
      </c>
      <c r="V5" s="15">
        <v>1.6</v>
      </c>
      <c r="W5" s="10">
        <f t="shared" si="0"/>
        <v>1.9635595333281755</v>
      </c>
      <c r="X5" s="10">
        <f>SUM(X$4,$W$5:$W5)</f>
        <v>2.019535342444218</v>
      </c>
      <c r="Y5" s="16">
        <v>127.897</v>
      </c>
    </row>
    <row r="6" spans="1:25" ht="12.75">
      <c r="A6" s="17">
        <v>4</v>
      </c>
      <c r="B6" s="18" t="s">
        <v>8</v>
      </c>
      <c r="C6" s="19">
        <v>2.73</v>
      </c>
      <c r="D6" s="20">
        <v>2.21</v>
      </c>
      <c r="E6" s="19">
        <v>1.82</v>
      </c>
      <c r="F6" s="19">
        <v>1.98</v>
      </c>
      <c r="G6" s="21">
        <v>2.09</v>
      </c>
      <c r="H6" s="19">
        <v>2.12</v>
      </c>
      <c r="I6" s="19">
        <v>1.81</v>
      </c>
      <c r="J6" s="19">
        <v>1.82</v>
      </c>
      <c r="K6" s="19">
        <v>1.73</v>
      </c>
      <c r="L6" s="21">
        <v>1.38</v>
      </c>
      <c r="M6" s="19">
        <v>1.3</v>
      </c>
      <c r="N6" s="22">
        <v>1.28</v>
      </c>
      <c r="O6" s="22">
        <v>1.32</v>
      </c>
      <c r="P6" s="22">
        <v>1.39</v>
      </c>
      <c r="Q6" s="23">
        <v>1.46</v>
      </c>
      <c r="R6" s="22">
        <v>1.53</v>
      </c>
      <c r="S6" s="22">
        <v>1.6</v>
      </c>
      <c r="T6" s="22">
        <v>1.67</v>
      </c>
      <c r="U6" s="22">
        <v>1.74</v>
      </c>
      <c r="V6" s="23">
        <v>1.81</v>
      </c>
      <c r="W6" s="19">
        <f t="shared" si="0"/>
        <v>0.15484695851464833</v>
      </c>
      <c r="X6" s="19">
        <f>SUM(X$4,$W$5:$W6)</f>
        <v>2.1743823009588663</v>
      </c>
      <c r="Y6" s="25">
        <v>10.086</v>
      </c>
    </row>
    <row r="7" spans="1:25" ht="12.75">
      <c r="A7" s="17">
        <v>5</v>
      </c>
      <c r="B7" s="18" t="s">
        <v>9</v>
      </c>
      <c r="C7" s="19">
        <v>2.06</v>
      </c>
      <c r="D7" s="20">
        <v>2.22</v>
      </c>
      <c r="E7" s="19">
        <v>2.56</v>
      </c>
      <c r="F7" s="19">
        <v>2.36</v>
      </c>
      <c r="G7" s="21">
        <v>1.86</v>
      </c>
      <c r="H7" s="19">
        <v>1.52</v>
      </c>
      <c r="I7" s="19">
        <v>1.44</v>
      </c>
      <c r="J7" s="19">
        <v>1.45</v>
      </c>
      <c r="K7" s="19">
        <v>1.46</v>
      </c>
      <c r="L7" s="21">
        <v>1.4</v>
      </c>
      <c r="M7" s="19">
        <v>1.41</v>
      </c>
      <c r="N7" s="22">
        <v>1.42</v>
      </c>
      <c r="O7" s="22">
        <v>1.42</v>
      </c>
      <c r="P7" s="22">
        <v>1.45</v>
      </c>
      <c r="Q7" s="23">
        <v>1.5</v>
      </c>
      <c r="R7" s="22">
        <v>1.55</v>
      </c>
      <c r="S7" s="22">
        <v>1.6</v>
      </c>
      <c r="T7" s="22">
        <v>1.65</v>
      </c>
      <c r="U7" s="22">
        <v>1.7</v>
      </c>
      <c r="V7" s="23">
        <v>1.75</v>
      </c>
      <c r="W7" s="19">
        <f t="shared" si="0"/>
        <v>0.0022875467795640094</v>
      </c>
      <c r="X7" s="19">
        <f>SUM(X$4,$W$5:$W7)</f>
        <v>2.1766698477384305</v>
      </c>
      <c r="Y7" s="25">
        <v>0.149</v>
      </c>
    </row>
    <row r="8" spans="1:25" ht="12.75">
      <c r="A8" s="17">
        <v>6</v>
      </c>
      <c r="B8" s="18" t="s">
        <v>10</v>
      </c>
      <c r="C8" s="19">
        <v>1.98</v>
      </c>
      <c r="D8" s="20">
        <v>2.23</v>
      </c>
      <c r="E8" s="19">
        <v>2.4</v>
      </c>
      <c r="F8" s="19">
        <v>2.19</v>
      </c>
      <c r="G8" s="21">
        <v>1.72</v>
      </c>
      <c r="H8" s="19">
        <v>1.49</v>
      </c>
      <c r="I8" s="19">
        <v>1.47</v>
      </c>
      <c r="J8" s="19">
        <v>1.47</v>
      </c>
      <c r="K8" s="19">
        <v>1.66</v>
      </c>
      <c r="L8" s="21">
        <v>1.72</v>
      </c>
      <c r="M8" s="19">
        <v>1.67</v>
      </c>
      <c r="N8" s="22">
        <v>1.66</v>
      </c>
      <c r="O8" s="22">
        <v>1.67</v>
      </c>
      <c r="P8" s="22">
        <v>1.72</v>
      </c>
      <c r="Q8" s="23">
        <v>1.77</v>
      </c>
      <c r="R8" s="22">
        <v>1.82</v>
      </c>
      <c r="S8" s="26">
        <v>1.85</v>
      </c>
      <c r="T8" s="26">
        <v>1.85</v>
      </c>
      <c r="U8" s="26">
        <v>1.85</v>
      </c>
      <c r="V8" s="24">
        <v>1.85</v>
      </c>
      <c r="W8" s="19">
        <f t="shared" si="0"/>
        <v>0.007016166968192969</v>
      </c>
      <c r="X8" s="19">
        <f>SUM(X$4,$W$5:$W8)</f>
        <v>2.1836860147066237</v>
      </c>
      <c r="Y8" s="25">
        <v>0.457</v>
      </c>
    </row>
    <row r="9" spans="1:25" ht="12.75">
      <c r="A9" s="17">
        <v>7</v>
      </c>
      <c r="B9" s="18" t="s">
        <v>11</v>
      </c>
      <c r="C9" s="19">
        <v>2.21</v>
      </c>
      <c r="D9" s="20">
        <v>2.23</v>
      </c>
      <c r="E9" s="19">
        <v>2.32</v>
      </c>
      <c r="F9" s="19">
        <v>2.16</v>
      </c>
      <c r="G9" s="21">
        <v>1.89</v>
      </c>
      <c r="H9" s="19">
        <v>1.66</v>
      </c>
      <c r="I9" s="19">
        <v>1.65</v>
      </c>
      <c r="J9" s="19">
        <v>1.91</v>
      </c>
      <c r="K9" s="19">
        <v>2.01</v>
      </c>
      <c r="L9" s="21">
        <v>1.56</v>
      </c>
      <c r="M9" s="19">
        <v>1.67</v>
      </c>
      <c r="N9" s="22">
        <v>1.8</v>
      </c>
      <c r="O9" s="22">
        <v>1.84</v>
      </c>
      <c r="P9" s="26">
        <v>1.85</v>
      </c>
      <c r="Q9" s="24">
        <v>1.85</v>
      </c>
      <c r="R9" s="26">
        <v>1.85</v>
      </c>
      <c r="S9" s="26">
        <v>1.85</v>
      </c>
      <c r="T9" s="26">
        <v>1.85</v>
      </c>
      <c r="U9" s="26">
        <v>1.85</v>
      </c>
      <c r="V9" s="24">
        <v>1.85</v>
      </c>
      <c r="W9" s="19">
        <f t="shared" si="0"/>
        <v>0.1387573677429498</v>
      </c>
      <c r="X9" s="19">
        <f>SUM(X$4,$W$5:$W9)</f>
        <v>2.3224433824495736</v>
      </c>
      <c r="Y9" s="25">
        <v>9.038</v>
      </c>
    </row>
    <row r="10" spans="1:25" ht="12.75">
      <c r="A10" s="17">
        <v>8</v>
      </c>
      <c r="B10" s="18" t="s">
        <v>12</v>
      </c>
      <c r="C10" s="19">
        <v>2.29</v>
      </c>
      <c r="D10" s="20">
        <v>2.27</v>
      </c>
      <c r="E10" s="19">
        <v>2.2</v>
      </c>
      <c r="F10" s="19">
        <v>2.38</v>
      </c>
      <c r="G10" s="21">
        <v>2.32</v>
      </c>
      <c r="H10" s="19">
        <v>2.32</v>
      </c>
      <c r="I10" s="19">
        <v>1.96</v>
      </c>
      <c r="J10" s="19">
        <v>1.53</v>
      </c>
      <c r="K10" s="19">
        <v>1.37</v>
      </c>
      <c r="L10" s="21">
        <v>1.3</v>
      </c>
      <c r="M10" s="19">
        <v>1.28</v>
      </c>
      <c r="N10" s="22">
        <v>1.33</v>
      </c>
      <c r="O10" s="22">
        <v>1.38</v>
      </c>
      <c r="P10" s="22">
        <v>1.43</v>
      </c>
      <c r="Q10" s="23">
        <v>1.48</v>
      </c>
      <c r="R10" s="22">
        <v>1.53</v>
      </c>
      <c r="S10" s="22">
        <v>1.58</v>
      </c>
      <c r="T10" s="22">
        <v>1.63</v>
      </c>
      <c r="U10" s="22">
        <v>1.68</v>
      </c>
      <c r="V10" s="23">
        <v>1.73</v>
      </c>
      <c r="W10" s="19">
        <f t="shared" si="0"/>
        <v>0.17041455874604367</v>
      </c>
      <c r="X10" s="19">
        <f>SUM(X$4,$W$5:$W10)</f>
        <v>2.4928579411956173</v>
      </c>
      <c r="Y10" s="25">
        <v>11.1</v>
      </c>
    </row>
    <row r="11" spans="1:25" ht="12.75">
      <c r="A11" s="17">
        <v>9</v>
      </c>
      <c r="B11" s="18" t="s">
        <v>13</v>
      </c>
      <c r="C11" s="19">
        <v>2.48</v>
      </c>
      <c r="D11" s="20">
        <v>2.27</v>
      </c>
      <c r="E11" s="19">
        <v>2.18</v>
      </c>
      <c r="F11" s="19">
        <v>2.15</v>
      </c>
      <c r="G11" s="21">
        <v>2.17</v>
      </c>
      <c r="H11" s="19">
        <v>2.17</v>
      </c>
      <c r="I11" s="19">
        <v>2.01</v>
      </c>
      <c r="J11" s="19">
        <v>1.92</v>
      </c>
      <c r="K11" s="19">
        <v>1.48</v>
      </c>
      <c r="L11" s="21">
        <v>1.19</v>
      </c>
      <c r="M11" s="19">
        <v>1.26</v>
      </c>
      <c r="N11" s="22">
        <v>1.31</v>
      </c>
      <c r="O11" s="22">
        <v>1.34</v>
      </c>
      <c r="P11" s="22">
        <v>1.39</v>
      </c>
      <c r="Q11" s="23">
        <v>1.44</v>
      </c>
      <c r="R11" s="22">
        <v>1.49</v>
      </c>
      <c r="S11" s="22">
        <v>1.54</v>
      </c>
      <c r="T11" s="22">
        <v>1.59</v>
      </c>
      <c r="U11" s="22">
        <v>1.64</v>
      </c>
      <c r="V11" s="23">
        <v>1.69</v>
      </c>
      <c r="W11" s="19">
        <f t="shared" si="0"/>
        <v>0.11890637454847822</v>
      </c>
      <c r="X11" s="19">
        <f>SUM(X$4,$W$5:$W11)</f>
        <v>2.6117643157440957</v>
      </c>
      <c r="Y11" s="25">
        <v>7.745</v>
      </c>
    </row>
    <row r="12" spans="1:25" ht="12.75">
      <c r="A12" s="17">
        <v>10</v>
      </c>
      <c r="B12" s="18" t="s">
        <v>14</v>
      </c>
      <c r="C12" s="19">
        <v>2.16</v>
      </c>
      <c r="D12" s="20">
        <v>2.3</v>
      </c>
      <c r="E12" s="19">
        <v>2.49</v>
      </c>
      <c r="F12" s="19">
        <v>2.32</v>
      </c>
      <c r="G12" s="21">
        <v>1.64</v>
      </c>
      <c r="H12" s="19">
        <v>1.52</v>
      </c>
      <c r="I12" s="19">
        <v>1.46</v>
      </c>
      <c r="J12" s="19">
        <v>1.43</v>
      </c>
      <c r="K12" s="19">
        <v>1.31</v>
      </c>
      <c r="L12" s="21">
        <v>1.34</v>
      </c>
      <c r="M12" s="19">
        <v>1.35</v>
      </c>
      <c r="N12" s="22">
        <v>1.36</v>
      </c>
      <c r="O12" s="22">
        <v>1.39</v>
      </c>
      <c r="P12" s="22">
        <v>1.44</v>
      </c>
      <c r="Q12" s="23">
        <v>1.49</v>
      </c>
      <c r="R12" s="22">
        <v>1.54</v>
      </c>
      <c r="S12" s="22">
        <v>1.59</v>
      </c>
      <c r="T12" s="22">
        <v>1.64</v>
      </c>
      <c r="U12" s="22">
        <v>1.69</v>
      </c>
      <c r="V12" s="23">
        <v>1.74</v>
      </c>
      <c r="W12" s="19">
        <f t="shared" si="0"/>
        <v>1.2689282981511714</v>
      </c>
      <c r="X12" s="19">
        <f>SUM(X$4,$W$5:$W12)</f>
        <v>3.880692613895267</v>
      </c>
      <c r="Y12" s="25">
        <v>82.652</v>
      </c>
    </row>
    <row r="13" spans="1:25" ht="12.75">
      <c r="A13" s="17">
        <v>11</v>
      </c>
      <c r="B13" s="18" t="s">
        <v>15</v>
      </c>
      <c r="C13" s="19">
        <v>2.28</v>
      </c>
      <c r="D13" s="20">
        <v>2.34</v>
      </c>
      <c r="E13" s="19">
        <v>2.51</v>
      </c>
      <c r="F13" s="19">
        <v>2.27</v>
      </c>
      <c r="G13" s="21">
        <v>1.82</v>
      </c>
      <c r="H13" s="19">
        <v>1.53</v>
      </c>
      <c r="I13" s="19">
        <v>1.53</v>
      </c>
      <c r="J13" s="19">
        <v>1.53</v>
      </c>
      <c r="K13" s="19">
        <v>1.54</v>
      </c>
      <c r="L13" s="21">
        <v>1.47</v>
      </c>
      <c r="M13" s="19">
        <v>1.42</v>
      </c>
      <c r="N13" s="22">
        <v>1.42</v>
      </c>
      <c r="O13" s="22">
        <v>1.45</v>
      </c>
      <c r="P13" s="22">
        <v>1.5</v>
      </c>
      <c r="Q13" s="23">
        <v>1.55</v>
      </c>
      <c r="R13" s="22">
        <v>1.6</v>
      </c>
      <c r="S13" s="22">
        <v>1.65</v>
      </c>
      <c r="T13" s="22">
        <v>1.7</v>
      </c>
      <c r="U13" s="22">
        <v>1.75</v>
      </c>
      <c r="V13" s="23">
        <v>1.8</v>
      </c>
      <c r="W13" s="19">
        <f t="shared" si="0"/>
        <v>0.11397816974149805</v>
      </c>
      <c r="X13" s="19">
        <f>SUM(X$4,$W$5:$W13)</f>
        <v>3.994670783636765</v>
      </c>
      <c r="Y13" s="25">
        <v>7.424</v>
      </c>
    </row>
    <row r="14" spans="1:25" ht="12.75">
      <c r="A14" s="17">
        <v>12</v>
      </c>
      <c r="B14" s="18" t="s">
        <v>16</v>
      </c>
      <c r="C14" s="19">
        <v>2.32</v>
      </c>
      <c r="D14" s="20">
        <v>2.35</v>
      </c>
      <c r="E14" s="19">
        <v>2.5</v>
      </c>
      <c r="F14" s="19">
        <v>2.49</v>
      </c>
      <c r="G14" s="21">
        <v>2.33</v>
      </c>
      <c r="H14" s="19">
        <v>1.89</v>
      </c>
      <c r="I14" s="19">
        <v>1.53</v>
      </c>
      <c r="J14" s="19">
        <v>1.35</v>
      </c>
      <c r="K14" s="19">
        <v>1.28</v>
      </c>
      <c r="L14" s="21">
        <v>1.21</v>
      </c>
      <c r="M14" s="19">
        <v>1.29</v>
      </c>
      <c r="N14" s="22">
        <v>1.38</v>
      </c>
      <c r="O14" s="22">
        <v>1.41</v>
      </c>
      <c r="P14" s="22">
        <v>1.44</v>
      </c>
      <c r="Q14" s="23">
        <v>1.49</v>
      </c>
      <c r="R14" s="22">
        <v>1.54</v>
      </c>
      <c r="S14" s="22">
        <v>1.59</v>
      </c>
      <c r="T14" s="22">
        <v>1.64</v>
      </c>
      <c r="U14" s="22">
        <v>1.69</v>
      </c>
      <c r="V14" s="23">
        <v>1.74</v>
      </c>
      <c r="W14" s="19">
        <f t="shared" si="0"/>
        <v>0.9003722713712141</v>
      </c>
      <c r="X14" s="19">
        <f>SUM(X$4,$W$5:$W14)</f>
        <v>4.895043055007979</v>
      </c>
      <c r="Y14" s="25">
        <v>58.646</v>
      </c>
    </row>
    <row r="15" spans="1:25" ht="12.75">
      <c r="A15" s="17">
        <v>13</v>
      </c>
      <c r="B15" s="18" t="s">
        <v>17</v>
      </c>
      <c r="C15" s="19">
        <v>2.69</v>
      </c>
      <c r="D15" s="20">
        <v>2.35</v>
      </c>
      <c r="E15" s="19">
        <v>2.22</v>
      </c>
      <c r="F15" s="19">
        <v>1.93</v>
      </c>
      <c r="G15" s="21">
        <v>2.19</v>
      </c>
      <c r="H15" s="19">
        <v>2.31</v>
      </c>
      <c r="I15" s="19">
        <v>2</v>
      </c>
      <c r="J15" s="19">
        <v>1.92</v>
      </c>
      <c r="K15" s="19">
        <v>1.65</v>
      </c>
      <c r="L15" s="21">
        <v>1.17</v>
      </c>
      <c r="M15" s="19">
        <v>1.18</v>
      </c>
      <c r="N15" s="22">
        <v>1.24</v>
      </c>
      <c r="O15" s="22">
        <v>1.3</v>
      </c>
      <c r="P15" s="22">
        <v>1.35</v>
      </c>
      <c r="Q15" s="23">
        <v>1.4</v>
      </c>
      <c r="R15" s="22">
        <v>1.45</v>
      </c>
      <c r="S15" s="22">
        <v>1.5</v>
      </c>
      <c r="T15" s="22">
        <v>1.55</v>
      </c>
      <c r="U15" s="22">
        <v>1.6</v>
      </c>
      <c r="V15" s="23">
        <v>1.65</v>
      </c>
      <c r="W15" s="19">
        <f t="shared" si="0"/>
        <v>0.1564743407873583</v>
      </c>
      <c r="X15" s="19">
        <f>SUM(X$4,$W$5:$W15)</f>
        <v>5.051517395795337</v>
      </c>
      <c r="Y15" s="25">
        <v>10.192</v>
      </c>
    </row>
    <row r="16" spans="1:25" ht="12.75">
      <c r="A16" s="17">
        <v>14</v>
      </c>
      <c r="B16" s="18" t="s">
        <v>18</v>
      </c>
      <c r="C16" s="19">
        <v>2.8</v>
      </c>
      <c r="D16" s="20">
        <v>2.39</v>
      </c>
      <c r="E16" s="19">
        <v>2.32</v>
      </c>
      <c r="F16" s="19">
        <v>2.32</v>
      </c>
      <c r="G16" s="21">
        <v>2.19</v>
      </c>
      <c r="H16" s="19">
        <v>2.2</v>
      </c>
      <c r="I16" s="19">
        <v>1.88</v>
      </c>
      <c r="J16" s="19">
        <v>1.66</v>
      </c>
      <c r="K16" s="19">
        <v>1.36</v>
      </c>
      <c r="L16" s="21">
        <v>1.25</v>
      </c>
      <c r="M16" s="19">
        <v>1.23</v>
      </c>
      <c r="N16" s="22">
        <v>1.28</v>
      </c>
      <c r="O16" s="22">
        <v>1.33</v>
      </c>
      <c r="P16" s="22">
        <v>1.38</v>
      </c>
      <c r="Q16" s="23">
        <v>1.43</v>
      </c>
      <c r="R16" s="22">
        <v>1.48</v>
      </c>
      <c r="S16" s="22">
        <v>1.53</v>
      </c>
      <c r="T16" s="22">
        <v>1.58</v>
      </c>
      <c r="U16" s="22">
        <v>1.63</v>
      </c>
      <c r="V16" s="23">
        <v>1.68</v>
      </c>
      <c r="W16" s="19">
        <f t="shared" si="0"/>
        <v>0.030689973237237954</v>
      </c>
      <c r="X16" s="19">
        <f>SUM(X$4,$W$5:$W16)</f>
        <v>5.0822073690325755</v>
      </c>
      <c r="Y16" s="25">
        <v>1.999</v>
      </c>
    </row>
    <row r="17" spans="1:25" ht="12.75">
      <c r="A17" s="17">
        <v>15</v>
      </c>
      <c r="B17" s="18" t="s">
        <v>19</v>
      </c>
      <c r="C17" s="19">
        <v>2.76</v>
      </c>
      <c r="D17" s="20">
        <v>2.42</v>
      </c>
      <c r="E17" s="19">
        <v>2.27</v>
      </c>
      <c r="F17" s="19">
        <v>2.09</v>
      </c>
      <c r="G17" s="21">
        <v>1.96</v>
      </c>
      <c r="H17" s="19">
        <v>2.02</v>
      </c>
      <c r="I17" s="19">
        <v>1.96</v>
      </c>
      <c r="J17" s="19">
        <v>1.84</v>
      </c>
      <c r="K17" s="19">
        <v>1.52</v>
      </c>
      <c r="L17" s="21">
        <v>1.54</v>
      </c>
      <c r="M17" s="19">
        <v>1.35</v>
      </c>
      <c r="N17" s="22">
        <v>1.35</v>
      </c>
      <c r="O17" s="22">
        <v>1.42</v>
      </c>
      <c r="P17" s="22">
        <v>1.49</v>
      </c>
      <c r="Q17" s="23">
        <v>1.56</v>
      </c>
      <c r="R17" s="22">
        <v>1.63</v>
      </c>
      <c r="S17" s="22">
        <v>1.7</v>
      </c>
      <c r="T17" s="22">
        <v>1.77</v>
      </c>
      <c r="U17" s="22">
        <v>1.83</v>
      </c>
      <c r="V17" s="24">
        <v>1.85</v>
      </c>
      <c r="W17" s="19">
        <f t="shared" si="0"/>
        <v>0.0698699690858779</v>
      </c>
      <c r="X17" s="19">
        <f>SUM(X$4,$W$5:$W17)</f>
        <v>5.1520773381184535</v>
      </c>
      <c r="Y17" s="25">
        <v>4.551</v>
      </c>
    </row>
    <row r="18" spans="1:25" ht="12.75">
      <c r="A18" s="17">
        <v>16</v>
      </c>
      <c r="B18" s="18" t="s">
        <v>20</v>
      </c>
      <c r="C18" s="19">
        <v>2.18</v>
      </c>
      <c r="D18" s="20">
        <v>2.49</v>
      </c>
      <c r="E18" s="19">
        <v>2.81</v>
      </c>
      <c r="F18" s="19">
        <v>2.52</v>
      </c>
      <c r="G18" s="21">
        <v>2.04</v>
      </c>
      <c r="H18" s="19">
        <v>1.72</v>
      </c>
      <c r="I18" s="19">
        <v>1.8</v>
      </c>
      <c r="J18" s="19">
        <v>1.81</v>
      </c>
      <c r="K18" s="19">
        <v>1.78</v>
      </c>
      <c r="L18" s="21">
        <v>1.7</v>
      </c>
      <c r="M18" s="19">
        <v>1.7</v>
      </c>
      <c r="N18" s="22">
        <v>1.82</v>
      </c>
      <c r="O18" s="26">
        <v>1.85</v>
      </c>
      <c r="P18" s="26">
        <v>1.85</v>
      </c>
      <c r="Q18" s="24">
        <v>1.85</v>
      </c>
      <c r="R18" s="26">
        <v>1.85</v>
      </c>
      <c r="S18" s="26">
        <v>1.85</v>
      </c>
      <c r="T18" s="26">
        <v>1.85</v>
      </c>
      <c r="U18" s="26">
        <v>1.85</v>
      </c>
      <c r="V18" s="24">
        <v>1.85</v>
      </c>
      <c r="W18" s="19">
        <f t="shared" si="0"/>
        <v>0.9249211794284145</v>
      </c>
      <c r="X18" s="19">
        <f>SUM(X$4,$W$5:$W18)</f>
        <v>6.076998517546868</v>
      </c>
      <c r="Y18" s="25">
        <v>60.245</v>
      </c>
    </row>
    <row r="19" spans="1:25" ht="12.75">
      <c r="A19" s="17">
        <v>17</v>
      </c>
      <c r="B19" s="18" t="s">
        <v>21</v>
      </c>
      <c r="C19" s="19">
        <v>2.34</v>
      </c>
      <c r="D19" s="20">
        <v>2.5</v>
      </c>
      <c r="E19" s="19">
        <v>2.64</v>
      </c>
      <c r="F19" s="19">
        <v>2.39</v>
      </c>
      <c r="G19" s="21">
        <v>2.02</v>
      </c>
      <c r="H19" s="19">
        <v>1.71</v>
      </c>
      <c r="I19" s="19">
        <v>1.6</v>
      </c>
      <c r="J19" s="19">
        <v>1.56</v>
      </c>
      <c r="K19" s="19">
        <v>1.61</v>
      </c>
      <c r="L19" s="21">
        <v>1.6</v>
      </c>
      <c r="M19" s="19">
        <v>1.64</v>
      </c>
      <c r="N19" s="22">
        <v>1.65</v>
      </c>
      <c r="O19" s="22">
        <v>1.66</v>
      </c>
      <c r="P19" s="22">
        <v>1.67</v>
      </c>
      <c r="Q19" s="23">
        <v>1.68</v>
      </c>
      <c r="R19" s="22">
        <v>1.7</v>
      </c>
      <c r="S19" s="22">
        <v>1.71</v>
      </c>
      <c r="T19" s="22">
        <v>1.72</v>
      </c>
      <c r="U19" s="22">
        <v>1.73</v>
      </c>
      <c r="V19" s="23">
        <v>1.75</v>
      </c>
      <c r="W19" s="19">
        <f t="shared" si="0"/>
        <v>0.15963698935507764</v>
      </c>
      <c r="X19" s="19">
        <f>SUM(X$4,$W$5:$W19)</f>
        <v>6.236635506901946</v>
      </c>
      <c r="Y19" s="25">
        <v>10.398</v>
      </c>
    </row>
    <row r="20" spans="1:25" ht="12.75">
      <c r="A20" s="17">
        <v>18</v>
      </c>
      <c r="B20" s="18" t="s">
        <v>22</v>
      </c>
      <c r="C20" s="19">
        <v>2.09</v>
      </c>
      <c r="D20" s="20">
        <v>2.52</v>
      </c>
      <c r="E20" s="19">
        <v>2.78</v>
      </c>
      <c r="F20" s="19">
        <v>2.53</v>
      </c>
      <c r="G20" s="21">
        <v>2.02</v>
      </c>
      <c r="H20" s="19">
        <v>1.64</v>
      </c>
      <c r="I20" s="19">
        <v>1.62</v>
      </c>
      <c r="J20" s="19">
        <v>1.45</v>
      </c>
      <c r="K20" s="19">
        <v>1.47</v>
      </c>
      <c r="L20" s="21">
        <v>1.39</v>
      </c>
      <c r="M20" s="19">
        <v>1.38</v>
      </c>
      <c r="N20" s="22">
        <v>1.42</v>
      </c>
      <c r="O20" s="22">
        <v>1.45</v>
      </c>
      <c r="P20" s="22">
        <v>1.5</v>
      </c>
      <c r="Q20" s="23">
        <v>1.55</v>
      </c>
      <c r="R20" s="22">
        <v>1.6</v>
      </c>
      <c r="S20" s="22">
        <v>1.65</v>
      </c>
      <c r="T20" s="22">
        <v>1.7</v>
      </c>
      <c r="U20" s="22">
        <v>1.75</v>
      </c>
      <c r="V20" s="23">
        <v>1.8</v>
      </c>
      <c r="W20" s="19">
        <f t="shared" si="0"/>
        <v>0.12730428118217962</v>
      </c>
      <c r="X20" s="19">
        <f>SUM(X$4,$W$5:$W20)</f>
        <v>6.363939788084125</v>
      </c>
      <c r="Y20" s="25">
        <v>8.292</v>
      </c>
    </row>
    <row r="21" spans="1:25" ht="12.75">
      <c r="A21" s="17">
        <v>19</v>
      </c>
      <c r="B21" s="18" t="s">
        <v>23</v>
      </c>
      <c r="C21" s="19">
        <v>2.55</v>
      </c>
      <c r="D21" s="20">
        <v>2.55</v>
      </c>
      <c r="E21" s="19">
        <v>2.59</v>
      </c>
      <c r="F21" s="19">
        <v>2.27</v>
      </c>
      <c r="G21" s="21">
        <v>1.97</v>
      </c>
      <c r="H21" s="19">
        <v>1.68</v>
      </c>
      <c r="I21" s="19">
        <v>1.43</v>
      </c>
      <c r="J21" s="19">
        <v>1.54</v>
      </c>
      <c r="K21" s="19">
        <v>1.75</v>
      </c>
      <c r="L21" s="21">
        <v>1.76</v>
      </c>
      <c r="M21" s="19">
        <v>1.76</v>
      </c>
      <c r="N21" s="22">
        <v>1.8</v>
      </c>
      <c r="O21" s="22">
        <v>1.82</v>
      </c>
      <c r="P21" s="26">
        <v>1.85</v>
      </c>
      <c r="Q21" s="24">
        <v>1.85</v>
      </c>
      <c r="R21" s="26">
        <v>1.85</v>
      </c>
      <c r="S21" s="26">
        <v>1.85</v>
      </c>
      <c r="T21" s="26">
        <v>1.85</v>
      </c>
      <c r="U21" s="26">
        <v>1.85</v>
      </c>
      <c r="V21" s="24">
        <v>1.85</v>
      </c>
      <c r="W21" s="19">
        <f t="shared" si="0"/>
        <v>0.08316537520065931</v>
      </c>
      <c r="X21" s="19">
        <f>SUM(X$4,$W$5:$W21)</f>
        <v>6.4471051632847844</v>
      </c>
      <c r="Y21" s="25">
        <v>5.417</v>
      </c>
    </row>
    <row r="22" spans="1:25" ht="12.75">
      <c r="A22" s="17">
        <v>20</v>
      </c>
      <c r="B22" s="18" t="s">
        <v>24</v>
      </c>
      <c r="C22" s="19">
        <v>2.87</v>
      </c>
      <c r="D22" s="20">
        <v>2.62</v>
      </c>
      <c r="E22" s="19">
        <v>2.04</v>
      </c>
      <c r="F22" s="19">
        <v>2.96</v>
      </c>
      <c r="G22" s="21">
        <v>2.62</v>
      </c>
      <c r="H22" s="19">
        <v>2.53</v>
      </c>
      <c r="I22" s="19">
        <v>2.25</v>
      </c>
      <c r="J22" s="19">
        <v>2.28</v>
      </c>
      <c r="K22" s="19">
        <v>1.5</v>
      </c>
      <c r="L22" s="21">
        <v>1.35</v>
      </c>
      <c r="M22" s="19">
        <v>1.29</v>
      </c>
      <c r="N22" s="22">
        <v>1.3</v>
      </c>
      <c r="O22" s="22">
        <v>1.32</v>
      </c>
      <c r="P22" s="22">
        <v>1.37</v>
      </c>
      <c r="Q22" s="23">
        <v>1.42</v>
      </c>
      <c r="R22" s="22">
        <v>1.47</v>
      </c>
      <c r="S22" s="22">
        <v>1.52</v>
      </c>
      <c r="T22" s="22">
        <v>1.57</v>
      </c>
      <c r="U22" s="22">
        <v>1.62</v>
      </c>
      <c r="V22" s="23">
        <v>1.67</v>
      </c>
      <c r="W22" s="19">
        <f t="shared" si="0"/>
        <v>0.3320473942846336</v>
      </c>
      <c r="X22" s="19">
        <f>SUM(X$4,$W$5:$W22)</f>
        <v>6.779152557569418</v>
      </c>
      <c r="Y22" s="25">
        <v>21.628</v>
      </c>
    </row>
    <row r="23" spans="1:25" ht="12.75">
      <c r="A23" s="17">
        <v>21</v>
      </c>
      <c r="B23" s="18" t="s">
        <v>25</v>
      </c>
      <c r="C23" s="19">
        <v>2.71</v>
      </c>
      <c r="D23" s="20">
        <v>2.66</v>
      </c>
      <c r="E23" s="19">
        <v>2.4</v>
      </c>
      <c r="F23" s="19">
        <v>2.27</v>
      </c>
      <c r="G23" s="21">
        <v>2.32</v>
      </c>
      <c r="H23" s="19">
        <v>2.12</v>
      </c>
      <c r="I23" s="19">
        <v>2.03</v>
      </c>
      <c r="J23" s="19">
        <v>2.09</v>
      </c>
      <c r="K23" s="19">
        <v>1.81</v>
      </c>
      <c r="L23" s="21">
        <v>1.47</v>
      </c>
      <c r="M23" s="19">
        <v>1.28</v>
      </c>
      <c r="N23" s="22">
        <v>1.26</v>
      </c>
      <c r="O23" s="22">
        <v>1.31</v>
      </c>
      <c r="P23" s="22">
        <v>1.36</v>
      </c>
      <c r="Q23" s="23">
        <v>1.41</v>
      </c>
      <c r="R23" s="22">
        <v>1.46</v>
      </c>
      <c r="S23" s="22">
        <v>1.51</v>
      </c>
      <c r="T23" s="22">
        <v>1.56</v>
      </c>
      <c r="U23" s="22">
        <v>1.61</v>
      </c>
      <c r="V23" s="23">
        <v>1.66</v>
      </c>
      <c r="W23" s="19">
        <f t="shared" si="0"/>
        <v>0.05258287060407203</v>
      </c>
      <c r="X23" s="19">
        <f>SUM(X$4,$W$5:$W23)</f>
        <v>6.83173542817349</v>
      </c>
      <c r="Y23" s="25">
        <v>3.425</v>
      </c>
    </row>
    <row r="24" spans="1:25" ht="12.75">
      <c r="A24" s="17">
        <v>22</v>
      </c>
      <c r="B24" s="18" t="s">
        <v>26</v>
      </c>
      <c r="C24" s="19">
        <v>2.81</v>
      </c>
      <c r="D24" s="20">
        <v>2.7</v>
      </c>
      <c r="E24" s="19">
        <v>2.2</v>
      </c>
      <c r="F24" s="19">
        <v>2.04</v>
      </c>
      <c r="G24" s="21">
        <v>2.16</v>
      </c>
      <c r="H24" s="19">
        <v>2</v>
      </c>
      <c r="I24" s="19">
        <v>2.02</v>
      </c>
      <c r="J24" s="19">
        <v>2.03</v>
      </c>
      <c r="K24" s="19">
        <v>1.64</v>
      </c>
      <c r="L24" s="21">
        <v>1.23</v>
      </c>
      <c r="M24" s="19">
        <v>1.15</v>
      </c>
      <c r="N24" s="22">
        <v>1.22</v>
      </c>
      <c r="O24" s="22">
        <v>1.24</v>
      </c>
      <c r="P24" s="22">
        <v>1.29</v>
      </c>
      <c r="Q24" s="23">
        <v>1.34</v>
      </c>
      <c r="R24" s="22">
        <v>1.39</v>
      </c>
      <c r="S24" s="22">
        <v>1.44</v>
      </c>
      <c r="T24" s="22">
        <v>1.49</v>
      </c>
      <c r="U24" s="22">
        <v>1.54</v>
      </c>
      <c r="V24" s="23">
        <v>1.59</v>
      </c>
      <c r="W24" s="19">
        <f t="shared" si="0"/>
        <v>0.7203162402925114</v>
      </c>
      <c r="X24" s="19">
        <f>SUM(X$4,$W$5:$W24)</f>
        <v>7.552051668466001</v>
      </c>
      <c r="Y24" s="25">
        <v>46.918</v>
      </c>
    </row>
    <row r="25" spans="1:25" ht="12.75">
      <c r="A25" s="17">
        <v>23</v>
      </c>
      <c r="B25" s="18" t="s">
        <v>27</v>
      </c>
      <c r="C25" s="19">
        <v>2.73</v>
      </c>
      <c r="D25" s="20">
        <v>2.71</v>
      </c>
      <c r="E25" s="19">
        <v>2.85</v>
      </c>
      <c r="F25" s="19">
        <v>2.61</v>
      </c>
      <c r="G25" s="21">
        <v>2.31</v>
      </c>
      <c r="H25" s="19">
        <v>1.86</v>
      </c>
      <c r="I25" s="19">
        <v>1.87</v>
      </c>
      <c r="J25" s="19">
        <v>1.81</v>
      </c>
      <c r="K25" s="19">
        <v>1.71</v>
      </c>
      <c r="L25" s="21">
        <v>1.76</v>
      </c>
      <c r="M25" s="19">
        <v>1.88</v>
      </c>
      <c r="N25" s="22">
        <v>1.89</v>
      </c>
      <c r="O25" s="26">
        <v>1.85</v>
      </c>
      <c r="P25" s="26">
        <v>1.85</v>
      </c>
      <c r="Q25" s="24">
        <v>1.85</v>
      </c>
      <c r="R25" s="26">
        <v>1.85</v>
      </c>
      <c r="S25" s="26">
        <v>1.85</v>
      </c>
      <c r="T25" s="26">
        <v>1.85</v>
      </c>
      <c r="U25" s="26">
        <v>1.85</v>
      </c>
      <c r="V25" s="24">
        <v>1.85</v>
      </c>
      <c r="W25" s="19">
        <f t="shared" si="0"/>
        <v>0.9363742659891846</v>
      </c>
      <c r="X25" s="19">
        <f>SUM(X$4,$W$5:$W25)</f>
        <v>8.488425934455186</v>
      </c>
      <c r="Y25" s="25">
        <v>60.991</v>
      </c>
    </row>
    <row r="26" spans="1:25" ht="12.75">
      <c r="A26" s="17">
        <v>24</v>
      </c>
      <c r="B26" s="18" t="s">
        <v>28</v>
      </c>
      <c r="C26" s="19">
        <v>2.61</v>
      </c>
      <c r="D26" s="20">
        <v>2.73</v>
      </c>
      <c r="E26" s="19">
        <v>2.69</v>
      </c>
      <c r="F26" s="19">
        <v>2.38</v>
      </c>
      <c r="G26" s="21">
        <v>2.25</v>
      </c>
      <c r="H26" s="19">
        <v>2.09</v>
      </c>
      <c r="I26" s="19">
        <v>2.09</v>
      </c>
      <c r="J26" s="19">
        <v>2.05</v>
      </c>
      <c r="K26" s="19">
        <v>1.68</v>
      </c>
      <c r="L26" s="21">
        <v>1.31</v>
      </c>
      <c r="M26" s="19">
        <v>1.24</v>
      </c>
      <c r="N26" s="22">
        <v>1.2</v>
      </c>
      <c r="O26" s="22">
        <v>1.23</v>
      </c>
      <c r="P26" s="22">
        <v>1.28</v>
      </c>
      <c r="Q26" s="23">
        <v>1.33</v>
      </c>
      <c r="R26" s="22">
        <v>1.38</v>
      </c>
      <c r="S26" s="22">
        <v>1.43</v>
      </c>
      <c r="T26" s="22">
        <v>1.48</v>
      </c>
      <c r="U26" s="22">
        <v>1.53</v>
      </c>
      <c r="V26" s="23">
        <v>1.58</v>
      </c>
      <c r="W26" s="19">
        <f t="shared" si="0"/>
        <v>0.15037933359617095</v>
      </c>
      <c r="X26" s="19">
        <f>SUM(X$4,$W$5:$W26)</f>
        <v>8.638805268051357</v>
      </c>
      <c r="Y26" s="25">
        <v>9.795</v>
      </c>
    </row>
    <row r="27" spans="1:25" ht="12.75">
      <c r="A27" s="17">
        <v>25</v>
      </c>
      <c r="B27" s="18" t="s">
        <v>29</v>
      </c>
      <c r="C27" s="19">
        <v>2.57</v>
      </c>
      <c r="D27" s="20">
        <v>2.75</v>
      </c>
      <c r="E27" s="19">
        <v>2.89</v>
      </c>
      <c r="F27" s="19">
        <v>2.92</v>
      </c>
      <c r="G27" s="21">
        <v>2.86</v>
      </c>
      <c r="H27" s="19">
        <v>2.57</v>
      </c>
      <c r="I27" s="19">
        <v>1.89</v>
      </c>
      <c r="J27" s="19">
        <v>1.48</v>
      </c>
      <c r="K27" s="19">
        <v>1.27</v>
      </c>
      <c r="L27" s="21">
        <v>1.18</v>
      </c>
      <c r="M27" s="19">
        <v>1.29</v>
      </c>
      <c r="N27" s="22">
        <v>1.41</v>
      </c>
      <c r="O27" s="22">
        <v>1.5</v>
      </c>
      <c r="P27" s="22">
        <v>1.55</v>
      </c>
      <c r="Q27" s="23">
        <v>1.6</v>
      </c>
      <c r="R27" s="22">
        <v>1.65</v>
      </c>
      <c r="S27" s="22">
        <v>1.7</v>
      </c>
      <c r="T27" s="22">
        <v>1.75</v>
      </c>
      <c r="U27" s="22">
        <v>1.8</v>
      </c>
      <c r="V27" s="23">
        <v>1.84</v>
      </c>
      <c r="W27" s="19">
        <f t="shared" si="0"/>
        <v>0.6662595140452303</v>
      </c>
      <c r="X27" s="19">
        <f>SUM(X$4,$W$5:$W27)</f>
        <v>9.305064782096586</v>
      </c>
      <c r="Y27" s="25">
        <v>43.397</v>
      </c>
    </row>
    <row r="28" spans="1:25" ht="12.75">
      <c r="A28" s="17">
        <v>26</v>
      </c>
      <c r="B28" s="18" t="s">
        <v>30</v>
      </c>
      <c r="C28" s="19">
        <v>3.22</v>
      </c>
      <c r="D28" s="20">
        <v>2.75</v>
      </c>
      <c r="E28" s="19">
        <v>2.57</v>
      </c>
      <c r="F28" s="19">
        <v>2.43</v>
      </c>
      <c r="G28" s="21">
        <v>2.36</v>
      </c>
      <c r="H28" s="19">
        <v>2.37</v>
      </c>
      <c r="I28" s="19">
        <v>2.32</v>
      </c>
      <c r="J28" s="19">
        <v>2.23</v>
      </c>
      <c r="K28" s="19">
        <v>1.96</v>
      </c>
      <c r="L28" s="21">
        <v>1.74</v>
      </c>
      <c r="M28" s="19">
        <v>1.75</v>
      </c>
      <c r="N28" s="22">
        <v>1.79</v>
      </c>
      <c r="O28" s="22">
        <v>1.84</v>
      </c>
      <c r="P28" s="26">
        <v>1.85</v>
      </c>
      <c r="Q28" s="24">
        <v>1.85</v>
      </c>
      <c r="R28" s="26">
        <v>1.85</v>
      </c>
      <c r="S28" s="26">
        <v>1.85</v>
      </c>
      <c r="T28" s="26">
        <v>1.85</v>
      </c>
      <c r="U28" s="26">
        <v>1.85</v>
      </c>
      <c r="V28" s="24">
        <v>1.85</v>
      </c>
      <c r="W28" s="19">
        <f t="shared" si="0"/>
        <v>0.15142331467677736</v>
      </c>
      <c r="X28" s="19">
        <f>SUM(X$4,$W$5:$W28)</f>
        <v>9.456488096773363</v>
      </c>
      <c r="Y28" s="25">
        <v>9.863</v>
      </c>
    </row>
    <row r="29" spans="1:25" ht="12.75">
      <c r="A29" s="17">
        <v>27</v>
      </c>
      <c r="B29" s="18" t="s">
        <v>31</v>
      </c>
      <c r="C29" s="19">
        <v>3.22</v>
      </c>
      <c r="D29" s="20">
        <v>2.75</v>
      </c>
      <c r="E29" s="19">
        <v>2.57</v>
      </c>
      <c r="F29" s="19">
        <v>2.43</v>
      </c>
      <c r="G29" s="21">
        <v>2.36</v>
      </c>
      <c r="H29" s="19">
        <v>2.37</v>
      </c>
      <c r="I29" s="19">
        <v>2.32</v>
      </c>
      <c r="J29" s="19">
        <v>2.23</v>
      </c>
      <c r="K29" s="19">
        <v>1.81</v>
      </c>
      <c r="L29" s="21">
        <v>1.84</v>
      </c>
      <c r="M29" s="19">
        <v>1.83</v>
      </c>
      <c r="N29" s="22">
        <v>1.83</v>
      </c>
      <c r="O29" s="26">
        <v>1.85</v>
      </c>
      <c r="P29" s="26">
        <v>1.85</v>
      </c>
      <c r="Q29" s="24">
        <v>1.85</v>
      </c>
      <c r="R29" s="26">
        <v>1.85</v>
      </c>
      <c r="S29" s="26">
        <v>1.85</v>
      </c>
      <c r="T29" s="26">
        <v>1.85</v>
      </c>
      <c r="U29" s="26">
        <v>1.85</v>
      </c>
      <c r="V29" s="24">
        <v>1.85</v>
      </c>
      <c r="W29" s="19">
        <f t="shared" si="0"/>
        <v>0.009334419073657165</v>
      </c>
      <c r="X29" s="19">
        <f>SUM(X$4,$W$5:$W29)</f>
        <v>9.46582251584702</v>
      </c>
      <c r="Y29" s="25">
        <v>0.608</v>
      </c>
    </row>
    <row r="30" spans="1:25" ht="12.75">
      <c r="A30" s="17">
        <v>28</v>
      </c>
      <c r="B30" s="18" t="s">
        <v>32</v>
      </c>
      <c r="C30" s="19">
        <v>3</v>
      </c>
      <c r="D30" s="20">
        <v>2.77</v>
      </c>
      <c r="E30" s="19">
        <v>2.66</v>
      </c>
      <c r="F30" s="19">
        <v>2.19</v>
      </c>
      <c r="G30" s="21">
        <v>1.62</v>
      </c>
      <c r="H30" s="19">
        <v>1.66</v>
      </c>
      <c r="I30" s="19">
        <v>1.69</v>
      </c>
      <c r="J30" s="19">
        <v>1.66</v>
      </c>
      <c r="K30" s="19">
        <v>1.82</v>
      </c>
      <c r="L30" s="21">
        <v>1.74</v>
      </c>
      <c r="M30" s="19">
        <v>1.75</v>
      </c>
      <c r="N30" s="22">
        <v>1.83</v>
      </c>
      <c r="O30" s="26">
        <v>1.85</v>
      </c>
      <c r="P30" s="26">
        <v>1.85</v>
      </c>
      <c r="Q30" s="24">
        <v>1.85</v>
      </c>
      <c r="R30" s="26">
        <v>1.85</v>
      </c>
      <c r="S30" s="26">
        <v>1.85</v>
      </c>
      <c r="T30" s="26">
        <v>1.85</v>
      </c>
      <c r="U30" s="26">
        <v>1.85</v>
      </c>
      <c r="V30" s="24">
        <v>1.85</v>
      </c>
      <c r="W30" s="19">
        <f t="shared" si="0"/>
        <v>0.08054006983619325</v>
      </c>
      <c r="X30" s="19">
        <f>SUM(X$4,$W$5:$W30)</f>
        <v>9.546362585683212</v>
      </c>
      <c r="Y30" s="25">
        <v>5.246</v>
      </c>
    </row>
    <row r="31" spans="1:25" ht="12.75">
      <c r="A31" s="17">
        <v>29</v>
      </c>
      <c r="B31" s="18" t="s">
        <v>33</v>
      </c>
      <c r="C31" s="19">
        <v>2.85</v>
      </c>
      <c r="D31" s="20">
        <v>2.82</v>
      </c>
      <c r="E31" s="19">
        <v>2.55</v>
      </c>
      <c r="F31" s="19">
        <v>2.02</v>
      </c>
      <c r="G31" s="21">
        <v>2.03</v>
      </c>
      <c r="H31" s="19">
        <v>1.94</v>
      </c>
      <c r="I31" s="19">
        <v>2.04</v>
      </c>
      <c r="J31" s="19">
        <v>2.12</v>
      </c>
      <c r="K31" s="19">
        <v>1.55</v>
      </c>
      <c r="L31" s="21">
        <v>1.25</v>
      </c>
      <c r="M31" s="19">
        <v>1.3</v>
      </c>
      <c r="N31" s="22">
        <v>1.34</v>
      </c>
      <c r="O31" s="22">
        <v>1.36</v>
      </c>
      <c r="P31" s="22">
        <v>1.41</v>
      </c>
      <c r="Q31" s="23">
        <v>1.46</v>
      </c>
      <c r="R31" s="22">
        <v>1.51</v>
      </c>
      <c r="S31" s="22">
        <v>1.56</v>
      </c>
      <c r="T31" s="22">
        <v>1.61</v>
      </c>
      <c r="U31" s="22">
        <v>1.66</v>
      </c>
      <c r="V31" s="23">
        <v>1.71</v>
      </c>
      <c r="W31" s="19">
        <f t="shared" si="0"/>
        <v>2.210061889654885</v>
      </c>
      <c r="X31" s="19">
        <f>SUM(X$4,$W$5:$W31)</f>
        <v>11.756424475338097</v>
      </c>
      <c r="Y31" s="25">
        <v>143.953</v>
      </c>
    </row>
    <row r="32" spans="1:25" ht="12.75">
      <c r="A32" s="17">
        <v>30</v>
      </c>
      <c r="B32" s="18" t="s">
        <v>34</v>
      </c>
      <c r="C32" s="19">
        <v>2.73</v>
      </c>
      <c r="D32" s="20">
        <v>2.83</v>
      </c>
      <c r="E32" s="19">
        <v>2.9</v>
      </c>
      <c r="F32" s="19">
        <v>2.8</v>
      </c>
      <c r="G32" s="21">
        <v>3</v>
      </c>
      <c r="H32" s="19">
        <v>2.89</v>
      </c>
      <c r="I32" s="19">
        <v>2.57</v>
      </c>
      <c r="J32" s="19">
        <v>2.53</v>
      </c>
      <c r="K32" s="19">
        <v>2.49</v>
      </c>
      <c r="L32" s="21">
        <v>2.3</v>
      </c>
      <c r="M32" s="19">
        <v>2.2</v>
      </c>
      <c r="N32" s="22">
        <v>2.12</v>
      </c>
      <c r="O32" s="22">
        <v>2.03</v>
      </c>
      <c r="P32" s="22">
        <v>1.96</v>
      </c>
      <c r="Q32" s="23">
        <v>1.89</v>
      </c>
      <c r="R32" s="26">
        <v>1.85</v>
      </c>
      <c r="S32" s="26">
        <v>1.85</v>
      </c>
      <c r="T32" s="26">
        <v>1.85</v>
      </c>
      <c r="U32" s="26">
        <v>1.85</v>
      </c>
      <c r="V32" s="24">
        <v>1.85</v>
      </c>
      <c r="W32" s="19">
        <f t="shared" si="0"/>
        <v>0.05106295697201273</v>
      </c>
      <c r="X32" s="19">
        <f>SUM(X$4,$W$5:$W32)</f>
        <v>11.80748743231011</v>
      </c>
      <c r="Y32" s="25">
        <v>3.326</v>
      </c>
    </row>
    <row r="33" spans="1:25" ht="12.75">
      <c r="A33" s="17">
        <v>31</v>
      </c>
      <c r="B33" s="18" t="s">
        <v>35</v>
      </c>
      <c r="C33" s="19">
        <v>2.6</v>
      </c>
      <c r="D33" s="20">
        <v>2.84</v>
      </c>
      <c r="E33" s="19">
        <v>2.9</v>
      </c>
      <c r="F33" s="19">
        <v>2.72</v>
      </c>
      <c r="G33" s="21">
        <v>2.25</v>
      </c>
      <c r="H33" s="19">
        <v>1.81</v>
      </c>
      <c r="I33" s="19">
        <v>1.69</v>
      </c>
      <c r="J33" s="19">
        <v>1.8</v>
      </c>
      <c r="K33" s="19">
        <v>1.89</v>
      </c>
      <c r="L33" s="24">
        <v>1.85</v>
      </c>
      <c r="M33" s="19">
        <v>1.8</v>
      </c>
      <c r="N33" s="26">
        <v>1.85</v>
      </c>
      <c r="O33" s="26">
        <v>1.85</v>
      </c>
      <c r="P33" s="26">
        <v>1.85</v>
      </c>
      <c r="Q33" s="24">
        <v>1.85</v>
      </c>
      <c r="R33" s="26">
        <v>1.85</v>
      </c>
      <c r="S33" s="26">
        <v>1.85</v>
      </c>
      <c r="T33" s="26">
        <v>1.85</v>
      </c>
      <c r="U33" s="26">
        <v>1.85</v>
      </c>
      <c r="V33" s="24">
        <v>1.85</v>
      </c>
      <c r="W33" s="19">
        <f t="shared" si="0"/>
        <v>0.07122100342548618</v>
      </c>
      <c r="X33" s="19">
        <f>SUM(X$4,$W$5:$W33)</f>
        <v>11.878708435735597</v>
      </c>
      <c r="Y33" s="25">
        <v>4.639</v>
      </c>
    </row>
    <row r="34" spans="1:25" ht="12.75">
      <c r="A34" s="17">
        <v>32</v>
      </c>
      <c r="B34" s="18" t="s">
        <v>36</v>
      </c>
      <c r="C34" s="19">
        <v>3</v>
      </c>
      <c r="D34" s="20">
        <v>2.91</v>
      </c>
      <c r="E34" s="19">
        <v>2.98</v>
      </c>
      <c r="F34" s="19">
        <v>2.61</v>
      </c>
      <c r="G34" s="21">
        <v>2.6</v>
      </c>
      <c r="H34" s="19">
        <v>2.39</v>
      </c>
      <c r="I34" s="19">
        <v>2.27</v>
      </c>
      <c r="J34" s="19">
        <v>2.26</v>
      </c>
      <c r="K34" s="19">
        <v>1.95</v>
      </c>
      <c r="L34" s="21">
        <v>1.58</v>
      </c>
      <c r="M34" s="19">
        <v>1.48</v>
      </c>
      <c r="N34" s="22">
        <v>1.41</v>
      </c>
      <c r="O34" s="22">
        <v>1.4</v>
      </c>
      <c r="P34" s="22">
        <v>1.45</v>
      </c>
      <c r="Q34" s="23">
        <v>1.5</v>
      </c>
      <c r="R34" s="22">
        <v>1.55</v>
      </c>
      <c r="S34" s="22">
        <v>1.6</v>
      </c>
      <c r="T34" s="22">
        <v>1.65</v>
      </c>
      <c r="U34" s="22">
        <v>1.7</v>
      </c>
      <c r="V34" s="23">
        <v>1.75</v>
      </c>
      <c r="W34" s="19">
        <f t="shared" si="0"/>
        <v>0.06867246137577057</v>
      </c>
      <c r="X34" s="19">
        <f>SUM(X$4,$W$5:$W34)</f>
        <v>11.947380897111367</v>
      </c>
      <c r="Y34" s="25">
        <v>4.473</v>
      </c>
    </row>
    <row r="35" spans="1:25" ht="12.75">
      <c r="A35" s="17">
        <v>33</v>
      </c>
      <c r="B35" s="18" t="s">
        <v>37</v>
      </c>
      <c r="C35" s="19">
        <v>3.04</v>
      </c>
      <c r="D35" s="20">
        <v>3.03</v>
      </c>
      <c r="E35" s="19">
        <v>3.07</v>
      </c>
      <c r="F35" s="19">
        <v>2.85</v>
      </c>
      <c r="G35" s="21">
        <v>2.75</v>
      </c>
      <c r="H35" s="19">
        <v>2.41</v>
      </c>
      <c r="I35" s="19">
        <v>1.98</v>
      </c>
      <c r="J35" s="19">
        <v>1.59</v>
      </c>
      <c r="K35" s="19">
        <v>1.52</v>
      </c>
      <c r="L35" s="21">
        <v>1.48</v>
      </c>
      <c r="M35" s="19">
        <v>1.45</v>
      </c>
      <c r="N35" s="22">
        <v>1.46</v>
      </c>
      <c r="O35" s="22">
        <v>1.48</v>
      </c>
      <c r="P35" s="22">
        <v>1.53</v>
      </c>
      <c r="Q35" s="23">
        <v>1.58</v>
      </c>
      <c r="R35" s="22">
        <v>1.63</v>
      </c>
      <c r="S35" s="22">
        <v>1.68</v>
      </c>
      <c r="T35" s="22">
        <v>1.73</v>
      </c>
      <c r="U35" s="22">
        <v>1.78</v>
      </c>
      <c r="V35" s="23">
        <v>1.83</v>
      </c>
      <c r="W35" s="19">
        <f aca="true" t="shared" si="1" ref="W35:W66">100*$Y35/$Y$199</f>
        <v>0.16163283553858987</v>
      </c>
      <c r="X35" s="19">
        <f>SUM(X$4,$W$5:$W35)</f>
        <v>12.109013732649958</v>
      </c>
      <c r="Y35" s="25">
        <v>10.528</v>
      </c>
    </row>
    <row r="36" spans="1:25" ht="12.75">
      <c r="A36" s="17">
        <v>34</v>
      </c>
      <c r="B36" s="18" t="s">
        <v>38</v>
      </c>
      <c r="C36" s="19">
        <v>3.06</v>
      </c>
      <c r="D36" s="20">
        <v>3.1</v>
      </c>
      <c r="E36" s="19">
        <v>3.17</v>
      </c>
      <c r="F36" s="19">
        <v>2.8</v>
      </c>
      <c r="G36" s="21">
        <v>2.06</v>
      </c>
      <c r="H36" s="19">
        <v>1.6</v>
      </c>
      <c r="I36" s="19">
        <v>1.52</v>
      </c>
      <c r="J36" s="19">
        <v>1.56</v>
      </c>
      <c r="K36" s="19">
        <v>1.58</v>
      </c>
      <c r="L36" s="21">
        <v>1.6</v>
      </c>
      <c r="M36" s="19">
        <v>1.73</v>
      </c>
      <c r="N36" s="22">
        <v>1.72</v>
      </c>
      <c r="O36" s="22">
        <v>1.72</v>
      </c>
      <c r="P36" s="22">
        <v>1.75</v>
      </c>
      <c r="Q36" s="23">
        <v>1.8</v>
      </c>
      <c r="R36" s="22">
        <v>1.84</v>
      </c>
      <c r="S36" s="26">
        <v>1.85</v>
      </c>
      <c r="T36" s="26">
        <v>1.85</v>
      </c>
      <c r="U36" s="26">
        <v>1.85</v>
      </c>
      <c r="V36" s="24">
        <v>1.85</v>
      </c>
      <c r="W36" s="19">
        <f t="shared" si="1"/>
        <v>0.2506782806491352</v>
      </c>
      <c r="X36" s="19">
        <f>SUM(X$4,$W$5:$W36)</f>
        <v>12.359692013299092</v>
      </c>
      <c r="Y36" s="25">
        <v>16.328</v>
      </c>
    </row>
    <row r="37" spans="1:25" ht="12.75">
      <c r="A37" s="17">
        <v>35</v>
      </c>
      <c r="B37" s="18" t="s">
        <v>39</v>
      </c>
      <c r="C37" s="19">
        <v>3.15</v>
      </c>
      <c r="D37" s="20">
        <v>3.13</v>
      </c>
      <c r="E37" s="19">
        <v>3.09</v>
      </c>
      <c r="F37" s="19">
        <v>3.05</v>
      </c>
      <c r="G37" s="21">
        <v>3.15</v>
      </c>
      <c r="H37" s="19">
        <v>3.44</v>
      </c>
      <c r="I37" s="19">
        <v>3.15</v>
      </c>
      <c r="J37" s="19">
        <v>3.05</v>
      </c>
      <c r="K37" s="19">
        <v>2.9</v>
      </c>
      <c r="L37" s="21">
        <v>2.63</v>
      </c>
      <c r="M37" s="19">
        <v>2.35</v>
      </c>
      <c r="N37" s="22">
        <v>2.25</v>
      </c>
      <c r="O37" s="22">
        <v>2.16</v>
      </c>
      <c r="P37" s="22">
        <v>2.08</v>
      </c>
      <c r="Q37" s="23">
        <v>2</v>
      </c>
      <c r="R37" s="22">
        <v>1.92</v>
      </c>
      <c r="S37" s="26">
        <v>1.85</v>
      </c>
      <c r="T37" s="26">
        <v>1.85</v>
      </c>
      <c r="U37" s="26">
        <v>1.85</v>
      </c>
      <c r="V37" s="24">
        <v>1.85</v>
      </c>
      <c r="W37" s="19">
        <f t="shared" si="1"/>
        <v>0.5948696313272931</v>
      </c>
      <c r="X37" s="19">
        <f>SUM(X$4,$W$5:$W37)</f>
        <v>12.954561644626386</v>
      </c>
      <c r="Y37" s="25">
        <v>38.747</v>
      </c>
    </row>
    <row r="38" spans="1:25" ht="12.75">
      <c r="A38" s="17">
        <v>36</v>
      </c>
      <c r="B38" s="18" t="s">
        <v>40</v>
      </c>
      <c r="C38" s="19">
        <v>3.52</v>
      </c>
      <c r="D38" s="20">
        <v>3.27</v>
      </c>
      <c r="E38" s="19">
        <v>2.89</v>
      </c>
      <c r="F38" s="19">
        <v>2.5</v>
      </c>
      <c r="G38" s="21">
        <v>2.51</v>
      </c>
      <c r="H38" s="19">
        <v>2.47</v>
      </c>
      <c r="I38" s="19">
        <v>2.28</v>
      </c>
      <c r="J38" s="19">
        <v>2.15</v>
      </c>
      <c r="K38" s="19">
        <v>1.87</v>
      </c>
      <c r="L38" s="21">
        <v>1.4</v>
      </c>
      <c r="M38" s="19">
        <v>1.22</v>
      </c>
      <c r="N38" s="22">
        <v>1.25</v>
      </c>
      <c r="O38" s="22">
        <v>1.28</v>
      </c>
      <c r="P38" s="22">
        <v>1.33</v>
      </c>
      <c r="Q38" s="23">
        <v>1.38</v>
      </c>
      <c r="R38" s="22">
        <v>1.43</v>
      </c>
      <c r="S38" s="22">
        <v>1.48</v>
      </c>
      <c r="T38" s="22">
        <v>1.53</v>
      </c>
      <c r="U38" s="22">
        <v>1.58</v>
      </c>
      <c r="V38" s="23">
        <v>1.63</v>
      </c>
      <c r="W38" s="19">
        <f t="shared" si="1"/>
        <v>0.08270479531215649</v>
      </c>
      <c r="X38" s="19">
        <f>SUM(X$4,$W$5:$W38)</f>
        <v>13.037266439938543</v>
      </c>
      <c r="Y38" s="25">
        <v>5.387</v>
      </c>
    </row>
    <row r="39" spans="1:25" ht="12.75">
      <c r="A39" s="17">
        <v>37</v>
      </c>
      <c r="B39" s="18" t="s">
        <v>41</v>
      </c>
      <c r="C39" s="19">
        <v>3.62</v>
      </c>
      <c r="D39" s="20">
        <v>3.29</v>
      </c>
      <c r="E39" s="19">
        <v>2.65</v>
      </c>
      <c r="F39" s="19">
        <v>2.27</v>
      </c>
      <c r="G39" s="21">
        <v>2.25</v>
      </c>
      <c r="H39" s="19">
        <v>2.26</v>
      </c>
      <c r="I39" s="19">
        <v>2.33</v>
      </c>
      <c r="J39" s="19">
        <v>2.15</v>
      </c>
      <c r="K39" s="19">
        <v>1.89</v>
      </c>
      <c r="L39" s="21">
        <v>1.48</v>
      </c>
      <c r="M39" s="19">
        <v>1.25</v>
      </c>
      <c r="N39" s="22">
        <v>1.23</v>
      </c>
      <c r="O39" s="22">
        <v>1.25</v>
      </c>
      <c r="P39" s="22">
        <v>1.3</v>
      </c>
      <c r="Q39" s="23">
        <v>1.35</v>
      </c>
      <c r="R39" s="22">
        <v>1.4</v>
      </c>
      <c r="S39" s="22">
        <v>1.45</v>
      </c>
      <c r="T39" s="22">
        <v>1.5</v>
      </c>
      <c r="U39" s="22">
        <v>1.55</v>
      </c>
      <c r="V39" s="23">
        <v>1.6</v>
      </c>
      <c r="W39" s="19">
        <f t="shared" si="1"/>
        <v>0.5864103140417913</v>
      </c>
      <c r="X39" s="19">
        <f>SUM(X$4,$W$5:$W39)</f>
        <v>13.623676753980334</v>
      </c>
      <c r="Y39" s="25">
        <v>38.196</v>
      </c>
    </row>
    <row r="40" spans="1:25" ht="12.75">
      <c r="A40" s="17">
        <v>38</v>
      </c>
      <c r="B40" s="18" t="s">
        <v>42</v>
      </c>
      <c r="C40" s="19">
        <v>3.18</v>
      </c>
      <c r="D40" s="20">
        <v>3.41</v>
      </c>
      <c r="E40" s="19">
        <v>3.27</v>
      </c>
      <c r="F40" s="19">
        <v>2.87</v>
      </c>
      <c r="G40" s="21">
        <v>2.54</v>
      </c>
      <c r="H40" s="19">
        <v>1.99</v>
      </c>
      <c r="I40" s="19">
        <v>1.91</v>
      </c>
      <c r="J40" s="19">
        <v>1.86</v>
      </c>
      <c r="K40" s="19">
        <v>1.86</v>
      </c>
      <c r="L40" s="21">
        <v>1.78</v>
      </c>
      <c r="M40" s="19">
        <v>1.76</v>
      </c>
      <c r="N40" s="22">
        <v>1.79</v>
      </c>
      <c r="O40" s="22">
        <v>1.83</v>
      </c>
      <c r="P40" s="26">
        <v>1.85</v>
      </c>
      <c r="Q40" s="24">
        <v>1.85</v>
      </c>
      <c r="R40" s="26">
        <v>1.85</v>
      </c>
      <c r="S40" s="26">
        <v>1.85</v>
      </c>
      <c r="T40" s="26">
        <v>1.85</v>
      </c>
      <c r="U40" s="26">
        <v>1.85</v>
      </c>
      <c r="V40" s="24">
        <v>1.85</v>
      </c>
      <c r="W40" s="19">
        <f t="shared" si="1"/>
        <v>0.3118125845164096</v>
      </c>
      <c r="X40" s="19">
        <f>SUM(X$4,$W$5:$W40)</f>
        <v>13.935489338496744</v>
      </c>
      <c r="Y40" s="25">
        <v>20.31</v>
      </c>
    </row>
    <row r="41" spans="1:25" ht="12.75">
      <c r="A41" s="17">
        <v>39</v>
      </c>
      <c r="B41" s="18" t="s">
        <v>43</v>
      </c>
      <c r="C41" s="19">
        <v>3.5</v>
      </c>
      <c r="D41" s="20">
        <v>3.44</v>
      </c>
      <c r="E41" s="19">
        <v>3.15</v>
      </c>
      <c r="F41" s="19">
        <v>2.66</v>
      </c>
      <c r="G41" s="21">
        <v>2.56</v>
      </c>
      <c r="H41" s="19">
        <v>2.44</v>
      </c>
      <c r="I41" s="19">
        <v>2.55</v>
      </c>
      <c r="J41" s="19">
        <v>2.64</v>
      </c>
      <c r="K41" s="19">
        <v>2.11</v>
      </c>
      <c r="L41" s="21">
        <v>1.7</v>
      </c>
      <c r="M41" s="19">
        <v>1.5</v>
      </c>
      <c r="N41" s="22">
        <v>1.4</v>
      </c>
      <c r="O41" s="22">
        <v>1.43</v>
      </c>
      <c r="P41" s="22">
        <v>1.48</v>
      </c>
      <c r="Q41" s="23">
        <v>1.53</v>
      </c>
      <c r="R41" s="22">
        <v>1.58</v>
      </c>
      <c r="S41" s="22">
        <v>1.63</v>
      </c>
      <c r="T41" s="22">
        <v>1.68</v>
      </c>
      <c r="U41" s="22">
        <v>1.73</v>
      </c>
      <c r="V41" s="23">
        <v>1.78</v>
      </c>
      <c r="W41" s="19">
        <f t="shared" si="1"/>
        <v>0.059522274257514524</v>
      </c>
      <c r="X41" s="19">
        <f>SUM(X$4,$W$5:$W41)</f>
        <v>13.995011612754258</v>
      </c>
      <c r="Y41" s="25">
        <v>3.877</v>
      </c>
    </row>
    <row r="42" spans="1:25" ht="12.75">
      <c r="A42" s="17">
        <v>40</v>
      </c>
      <c r="B42" s="18" t="s">
        <v>44</v>
      </c>
      <c r="C42" s="19">
        <v>3.71</v>
      </c>
      <c r="D42" s="20">
        <v>3.5</v>
      </c>
      <c r="E42" s="19">
        <v>3.44</v>
      </c>
      <c r="F42" s="19">
        <v>2.8</v>
      </c>
      <c r="G42" s="21">
        <v>2.49</v>
      </c>
      <c r="H42" s="19">
        <v>2.29</v>
      </c>
      <c r="I42" s="19">
        <v>2.45</v>
      </c>
      <c r="J42" s="19">
        <v>2.43</v>
      </c>
      <c r="K42" s="19">
        <v>2.36</v>
      </c>
      <c r="L42" s="21">
        <v>1.92</v>
      </c>
      <c r="M42" s="19">
        <v>1.63</v>
      </c>
      <c r="N42" s="22">
        <v>1.61</v>
      </c>
      <c r="O42" s="22">
        <v>1.63</v>
      </c>
      <c r="P42" s="22">
        <v>1.68</v>
      </c>
      <c r="Q42" s="23">
        <v>1.73</v>
      </c>
      <c r="R42" s="22">
        <v>1.78</v>
      </c>
      <c r="S42" s="22">
        <v>1.83</v>
      </c>
      <c r="T42" s="26">
        <v>1.85</v>
      </c>
      <c r="U42" s="26">
        <v>1.85</v>
      </c>
      <c r="V42" s="24">
        <v>1.85</v>
      </c>
      <c r="W42" s="19">
        <f t="shared" si="1"/>
        <v>0.012834826226278602</v>
      </c>
      <c r="X42" s="19">
        <f>SUM(X$4,$W$5:$W42)</f>
        <v>14.007846438980536</v>
      </c>
      <c r="Y42" s="25">
        <v>0.836</v>
      </c>
    </row>
    <row r="43" spans="1:25" ht="12.75">
      <c r="A43" s="17">
        <v>41</v>
      </c>
      <c r="B43" s="18" t="s">
        <v>45</v>
      </c>
      <c r="C43" s="19">
        <v>3.38</v>
      </c>
      <c r="D43" s="20">
        <v>3.68</v>
      </c>
      <c r="E43" s="19">
        <v>3.98</v>
      </c>
      <c r="F43" s="19">
        <v>3.87</v>
      </c>
      <c r="G43" s="21">
        <v>3.82</v>
      </c>
      <c r="H43" s="19">
        <v>3.48</v>
      </c>
      <c r="I43" s="19">
        <v>2.88</v>
      </c>
      <c r="J43" s="19">
        <v>2.29</v>
      </c>
      <c r="K43" s="19">
        <v>1.97</v>
      </c>
      <c r="L43" s="21">
        <v>1.9</v>
      </c>
      <c r="M43" s="19">
        <v>1.97</v>
      </c>
      <c r="N43" s="22">
        <v>1.96</v>
      </c>
      <c r="O43" s="22">
        <v>1.9</v>
      </c>
      <c r="P43" s="26">
        <v>1.85</v>
      </c>
      <c r="Q43" s="24">
        <v>1.85</v>
      </c>
      <c r="R43" s="26">
        <v>1.85</v>
      </c>
      <c r="S43" s="26">
        <v>1.85</v>
      </c>
      <c r="T43" s="26">
        <v>1.85</v>
      </c>
      <c r="U43" s="26">
        <v>1.85</v>
      </c>
      <c r="V43" s="24">
        <v>1.85</v>
      </c>
      <c r="W43" s="19">
        <f t="shared" si="1"/>
        <v>0.06360608260223953</v>
      </c>
      <c r="X43" s="19">
        <f>SUM(X$4,$W$5:$W43)</f>
        <v>14.071452521582776</v>
      </c>
      <c r="Y43" s="25">
        <v>4.143</v>
      </c>
    </row>
    <row r="44" spans="1:25" ht="12.75">
      <c r="A44" s="17">
        <v>42</v>
      </c>
      <c r="B44" s="18" t="s">
        <v>46</v>
      </c>
      <c r="C44" s="19">
        <v>4.15</v>
      </c>
      <c r="D44" s="20">
        <v>3.7</v>
      </c>
      <c r="E44" s="19">
        <v>4.68</v>
      </c>
      <c r="F44" s="19">
        <v>4.3</v>
      </c>
      <c r="G44" s="21">
        <v>3.6</v>
      </c>
      <c r="H44" s="19">
        <v>2.15</v>
      </c>
      <c r="I44" s="26">
        <v>1.85</v>
      </c>
      <c r="J44" s="26">
        <v>1.85</v>
      </c>
      <c r="K44" s="19">
        <v>1.65</v>
      </c>
      <c r="L44" s="21">
        <v>1.61</v>
      </c>
      <c r="M44" s="19">
        <v>1.63</v>
      </c>
      <c r="N44" s="22">
        <v>1.49</v>
      </c>
      <c r="O44" s="22">
        <v>1.54</v>
      </c>
      <c r="P44" s="22">
        <v>1.64</v>
      </c>
      <c r="Q44" s="23">
        <v>1.66</v>
      </c>
      <c r="R44" s="22">
        <v>1.68</v>
      </c>
      <c r="S44" s="22">
        <v>1.7</v>
      </c>
      <c r="T44" s="22">
        <v>1.72</v>
      </c>
      <c r="U44" s="22">
        <v>1.74</v>
      </c>
      <c r="V44" s="23">
        <v>1.77</v>
      </c>
      <c r="W44" s="19">
        <f t="shared" si="1"/>
        <v>0.1728709848180587</v>
      </c>
      <c r="X44" s="19">
        <f>SUM(X$4,$W$5:$W44)</f>
        <v>14.244323506400834</v>
      </c>
      <c r="Y44" s="25">
        <v>11.26</v>
      </c>
    </row>
    <row r="45" spans="1:25" ht="12.75">
      <c r="A45" s="17">
        <v>43</v>
      </c>
      <c r="B45" s="18" t="s">
        <v>47</v>
      </c>
      <c r="C45" s="19">
        <v>3.45</v>
      </c>
      <c r="D45" s="20">
        <v>3.71</v>
      </c>
      <c r="E45" s="19">
        <v>3.31</v>
      </c>
      <c r="F45" s="19">
        <v>2.55</v>
      </c>
      <c r="G45" s="21">
        <v>2.02</v>
      </c>
      <c r="H45" s="19">
        <v>1.79</v>
      </c>
      <c r="I45" s="19">
        <v>1.83</v>
      </c>
      <c r="J45" s="19">
        <v>1.92</v>
      </c>
      <c r="K45" s="19">
        <v>2.03</v>
      </c>
      <c r="L45" s="21">
        <v>1.99</v>
      </c>
      <c r="M45" s="19">
        <v>2.04</v>
      </c>
      <c r="N45" s="22">
        <v>2.05</v>
      </c>
      <c r="O45" s="22">
        <v>2.02</v>
      </c>
      <c r="P45" s="22">
        <v>1.94</v>
      </c>
      <c r="Q45" s="23">
        <v>1.88</v>
      </c>
      <c r="R45" s="26">
        <v>1.85</v>
      </c>
      <c r="S45" s="26">
        <v>1.85</v>
      </c>
      <c r="T45" s="26">
        <v>1.85</v>
      </c>
      <c r="U45" s="26">
        <v>1.85</v>
      </c>
      <c r="V45" s="24">
        <v>1.85</v>
      </c>
      <c r="W45" s="19">
        <f t="shared" si="1"/>
        <v>4.6034345749338925</v>
      </c>
      <c r="X45" s="19">
        <f>SUM(X$4,$W$5:$W45)</f>
        <v>18.847758081334725</v>
      </c>
      <c r="Y45" s="25">
        <v>299.846</v>
      </c>
    </row>
    <row r="46" spans="1:25" ht="12.75">
      <c r="A46" s="17">
        <v>44</v>
      </c>
      <c r="B46" s="18" t="s">
        <v>48</v>
      </c>
      <c r="C46" s="19">
        <v>4.14</v>
      </c>
      <c r="D46" s="20">
        <v>3.74</v>
      </c>
      <c r="E46" s="19">
        <v>3.1</v>
      </c>
      <c r="F46" s="19">
        <v>2.17</v>
      </c>
      <c r="G46" s="21">
        <v>2.07</v>
      </c>
      <c r="H46" s="19">
        <v>2.02</v>
      </c>
      <c r="I46" s="19">
        <v>1.96</v>
      </c>
      <c r="J46" s="19">
        <v>2.02</v>
      </c>
      <c r="K46" s="19">
        <v>2.02</v>
      </c>
      <c r="L46" s="24">
        <v>1.85</v>
      </c>
      <c r="M46" s="19">
        <v>1.46</v>
      </c>
      <c r="N46" s="22">
        <v>1.37</v>
      </c>
      <c r="O46" s="22">
        <v>1.4</v>
      </c>
      <c r="P46" s="22">
        <v>1.45</v>
      </c>
      <c r="Q46" s="23">
        <v>1.5</v>
      </c>
      <c r="R46" s="22">
        <v>1.55</v>
      </c>
      <c r="S46" s="22">
        <v>1.6</v>
      </c>
      <c r="T46" s="22">
        <v>1.65</v>
      </c>
      <c r="U46" s="22">
        <v>1.7</v>
      </c>
      <c r="V46" s="23">
        <v>1.75</v>
      </c>
      <c r="W46" s="19">
        <f t="shared" si="1"/>
        <v>0.0061871231688878925</v>
      </c>
      <c r="X46" s="19">
        <f>SUM(X$4,$W$5:$W46)</f>
        <v>18.853945204503614</v>
      </c>
      <c r="Y46" s="25">
        <v>0.403</v>
      </c>
    </row>
    <row r="47" spans="1:25" ht="12.75">
      <c r="A47" s="17">
        <v>45</v>
      </c>
      <c r="B47" s="18" t="s">
        <v>49</v>
      </c>
      <c r="C47" s="19">
        <v>2.7</v>
      </c>
      <c r="D47" s="20">
        <v>3.8</v>
      </c>
      <c r="E47" s="19">
        <v>3.41</v>
      </c>
      <c r="F47" s="19">
        <v>4.09</v>
      </c>
      <c r="G47" s="21">
        <v>3.72</v>
      </c>
      <c r="H47" s="19">
        <v>2.58</v>
      </c>
      <c r="I47" s="19">
        <v>2.93</v>
      </c>
      <c r="J47" s="19">
        <v>2.45</v>
      </c>
      <c r="K47" s="19">
        <v>2.35</v>
      </c>
      <c r="L47" s="21">
        <v>2.09</v>
      </c>
      <c r="M47" s="19">
        <v>1.92</v>
      </c>
      <c r="N47" s="26">
        <v>1.85</v>
      </c>
      <c r="O47" s="26">
        <v>1.85</v>
      </c>
      <c r="P47" s="26">
        <v>1.85</v>
      </c>
      <c r="Q47" s="24">
        <v>1.85</v>
      </c>
      <c r="R47" s="26">
        <v>1.85</v>
      </c>
      <c r="S47" s="26">
        <v>1.85</v>
      </c>
      <c r="T47" s="26">
        <v>1.85</v>
      </c>
      <c r="U47" s="26">
        <v>1.85</v>
      </c>
      <c r="V47" s="24">
        <v>1.85</v>
      </c>
      <c r="W47" s="19">
        <f t="shared" si="1"/>
        <v>0.36256848822942045</v>
      </c>
      <c r="X47" s="19">
        <f>SUM(X$4,$W$5:$W47)</f>
        <v>19.216513692733034</v>
      </c>
      <c r="Y47" s="25">
        <v>23.616</v>
      </c>
    </row>
    <row r="48" spans="1:25" ht="12.75">
      <c r="A48" s="17">
        <v>46</v>
      </c>
      <c r="B48" s="18" t="s">
        <v>50</v>
      </c>
      <c r="C48" s="19">
        <v>3.65</v>
      </c>
      <c r="D48" s="20">
        <v>3.88</v>
      </c>
      <c r="E48" s="19">
        <v>3.68</v>
      </c>
      <c r="F48" s="19">
        <v>2.61</v>
      </c>
      <c r="G48" s="21">
        <v>1.98</v>
      </c>
      <c r="H48" s="19">
        <v>1.73</v>
      </c>
      <c r="I48" s="19">
        <v>1.63</v>
      </c>
      <c r="J48" s="19">
        <v>1.62</v>
      </c>
      <c r="K48" s="19">
        <v>1.69</v>
      </c>
      <c r="L48" s="21">
        <v>1.56</v>
      </c>
      <c r="M48" s="19">
        <v>1.52</v>
      </c>
      <c r="N48" s="22">
        <v>1.53</v>
      </c>
      <c r="O48" s="22">
        <v>1.53</v>
      </c>
      <c r="P48" s="22">
        <v>1.55</v>
      </c>
      <c r="Q48" s="23">
        <v>1.6</v>
      </c>
      <c r="R48" s="22">
        <v>1.65</v>
      </c>
      <c r="S48" s="22">
        <v>1.7</v>
      </c>
      <c r="T48" s="22">
        <v>1.75</v>
      </c>
      <c r="U48" s="22">
        <v>1.8</v>
      </c>
      <c r="V48" s="24">
        <v>1.85</v>
      </c>
      <c r="W48" s="19">
        <f t="shared" si="1"/>
        <v>0.49544578606248424</v>
      </c>
      <c r="X48" s="19">
        <f>SUM(X$4,$W$5:$W48)</f>
        <v>19.711959478795517</v>
      </c>
      <c r="Y48" s="25">
        <v>32.271</v>
      </c>
    </row>
    <row r="49" spans="1:25" ht="12.75">
      <c r="A49" s="17">
        <v>47</v>
      </c>
      <c r="B49" s="18" t="s">
        <v>51</v>
      </c>
      <c r="C49" s="19">
        <v>4.16</v>
      </c>
      <c r="D49" s="20">
        <v>3.89</v>
      </c>
      <c r="E49" s="19">
        <v>3.85</v>
      </c>
      <c r="F49" s="19">
        <v>3.79</v>
      </c>
      <c r="G49" s="21">
        <v>3.77</v>
      </c>
      <c r="H49" s="19">
        <v>3.41</v>
      </c>
      <c r="I49" s="19">
        <v>3.13</v>
      </c>
      <c r="J49" s="19">
        <v>3.05</v>
      </c>
      <c r="K49" s="19">
        <v>2.93</v>
      </c>
      <c r="L49" s="21">
        <v>2.94</v>
      </c>
      <c r="M49" s="19">
        <v>2.91</v>
      </c>
      <c r="N49" s="22">
        <v>2.75</v>
      </c>
      <c r="O49" s="22">
        <v>2.57</v>
      </c>
      <c r="P49" s="22">
        <v>2.42</v>
      </c>
      <c r="Q49" s="23">
        <v>2.29</v>
      </c>
      <c r="R49" s="22">
        <v>2.19</v>
      </c>
      <c r="S49" s="22">
        <v>2.09</v>
      </c>
      <c r="T49" s="22">
        <v>2.01</v>
      </c>
      <c r="U49" s="22">
        <v>1.94</v>
      </c>
      <c r="V49" s="23">
        <v>1.88</v>
      </c>
      <c r="W49" s="19">
        <f t="shared" si="1"/>
        <v>0.10274002046202921</v>
      </c>
      <c r="X49" s="19">
        <f>SUM(X$4,$W$5:$W49)</f>
        <v>19.814699499257546</v>
      </c>
      <c r="Y49" s="25">
        <v>6.692</v>
      </c>
    </row>
    <row r="50" spans="1:25" ht="12.75">
      <c r="A50" s="17">
        <v>48</v>
      </c>
      <c r="B50" s="18" t="s">
        <v>52</v>
      </c>
      <c r="C50" s="19">
        <v>4</v>
      </c>
      <c r="D50" s="20">
        <v>4</v>
      </c>
      <c r="E50" s="19">
        <v>4.25</v>
      </c>
      <c r="F50" s="19">
        <v>4.5</v>
      </c>
      <c r="G50" s="21">
        <v>5</v>
      </c>
      <c r="H50" s="19">
        <v>5</v>
      </c>
      <c r="I50" s="19">
        <v>5</v>
      </c>
      <c r="J50" s="19">
        <v>5</v>
      </c>
      <c r="K50" s="19">
        <v>4.5</v>
      </c>
      <c r="L50" s="21">
        <v>3.83</v>
      </c>
      <c r="M50" s="19">
        <v>3.39</v>
      </c>
      <c r="N50" s="22">
        <v>3.06</v>
      </c>
      <c r="O50" s="22">
        <v>2.81</v>
      </c>
      <c r="P50" s="22">
        <v>2.61</v>
      </c>
      <c r="Q50" s="23">
        <v>2.46</v>
      </c>
      <c r="R50" s="22">
        <v>2.33</v>
      </c>
      <c r="S50" s="22">
        <v>2.22</v>
      </c>
      <c r="T50" s="22">
        <v>2.12</v>
      </c>
      <c r="U50" s="22">
        <v>2.04</v>
      </c>
      <c r="V50" s="23">
        <v>1.96</v>
      </c>
      <c r="W50" s="19">
        <f t="shared" si="1"/>
        <v>0.019820287868571384</v>
      </c>
      <c r="X50" s="19">
        <f>SUM(X$4,$W$5:$W50)</f>
        <v>19.83451978712612</v>
      </c>
      <c r="Y50" s="25">
        <v>1.291</v>
      </c>
    </row>
    <row r="51" spans="1:25" ht="12.75">
      <c r="A51" s="17">
        <v>49</v>
      </c>
      <c r="B51" s="18" t="s">
        <v>53</v>
      </c>
      <c r="C51" s="19">
        <v>3.7</v>
      </c>
      <c r="D51" s="20">
        <v>4.02</v>
      </c>
      <c r="E51" s="19">
        <v>3.94</v>
      </c>
      <c r="F51" s="19">
        <v>3.15</v>
      </c>
      <c r="G51" s="21">
        <v>2.84</v>
      </c>
      <c r="H51" s="19">
        <v>2.29</v>
      </c>
      <c r="I51" s="19">
        <v>2.25</v>
      </c>
      <c r="J51" s="19">
        <v>2.12</v>
      </c>
      <c r="K51" s="19">
        <v>2.19</v>
      </c>
      <c r="L51" s="21">
        <v>2.06</v>
      </c>
      <c r="M51" s="19">
        <v>1.99</v>
      </c>
      <c r="N51" s="22">
        <v>2.05</v>
      </c>
      <c r="O51" s="22">
        <v>2.05</v>
      </c>
      <c r="P51" s="22">
        <v>1.87</v>
      </c>
      <c r="Q51" s="24">
        <v>1.85</v>
      </c>
      <c r="R51" s="26">
        <v>1.85</v>
      </c>
      <c r="S51" s="26">
        <v>1.85</v>
      </c>
      <c r="T51" s="26">
        <v>1.85</v>
      </c>
      <c r="U51" s="26">
        <v>1.85</v>
      </c>
      <c r="V51" s="24">
        <v>1.85</v>
      </c>
      <c r="W51" s="19">
        <f t="shared" si="1"/>
        <v>0.00454438823322783</v>
      </c>
      <c r="X51" s="19">
        <f>SUM(X$4,$W$5:$W51)</f>
        <v>19.839064175359347</v>
      </c>
      <c r="Y51" s="25">
        <v>0.296</v>
      </c>
    </row>
    <row r="52" spans="1:25" ht="12.75">
      <c r="A52" s="17">
        <v>50</v>
      </c>
      <c r="B52" s="18" t="s">
        <v>54</v>
      </c>
      <c r="C52" s="19">
        <v>3.69</v>
      </c>
      <c r="D52" s="20">
        <v>4.07</v>
      </c>
      <c r="E52" s="19">
        <v>4.02</v>
      </c>
      <c r="F52" s="19">
        <v>3.35</v>
      </c>
      <c r="G52" s="21">
        <v>2.84</v>
      </c>
      <c r="H52" s="19">
        <v>2.18</v>
      </c>
      <c r="I52" s="19">
        <v>1.96</v>
      </c>
      <c r="J52" s="19">
        <v>2.05</v>
      </c>
      <c r="K52" s="19">
        <v>2.06</v>
      </c>
      <c r="L52" s="21">
        <v>1.95</v>
      </c>
      <c r="M52" s="19">
        <v>1.96</v>
      </c>
      <c r="N52" s="22">
        <v>1.99</v>
      </c>
      <c r="O52" s="22">
        <v>1.94</v>
      </c>
      <c r="P52" s="22">
        <v>1.87</v>
      </c>
      <c r="Q52" s="24">
        <v>1.85</v>
      </c>
      <c r="R52" s="26">
        <v>1.85</v>
      </c>
      <c r="S52" s="26">
        <v>1.85</v>
      </c>
      <c r="T52" s="26">
        <v>1.85</v>
      </c>
      <c r="U52" s="26">
        <v>1.85</v>
      </c>
      <c r="V52" s="24">
        <v>1.85</v>
      </c>
      <c r="W52" s="19">
        <f t="shared" si="1"/>
        <v>0.06289986010653523</v>
      </c>
      <c r="X52" s="19">
        <f>SUM(X$4,$W$5:$W52)</f>
        <v>19.901964035465884</v>
      </c>
      <c r="Y52" s="25">
        <v>4.097</v>
      </c>
    </row>
    <row r="53" spans="1:25" ht="12.75">
      <c r="A53" s="17">
        <v>51</v>
      </c>
      <c r="B53" s="18" t="s">
        <v>55</v>
      </c>
      <c r="C53" s="19">
        <v>4.82</v>
      </c>
      <c r="D53" s="20">
        <v>4.28</v>
      </c>
      <c r="E53" s="19">
        <v>3.81</v>
      </c>
      <c r="F53" s="19">
        <v>3.17</v>
      </c>
      <c r="G53" s="21">
        <v>2.63</v>
      </c>
      <c r="H53" s="19">
        <v>2.24</v>
      </c>
      <c r="I53" s="19">
        <v>1.99</v>
      </c>
      <c r="J53" s="19">
        <v>1.9</v>
      </c>
      <c r="K53" s="19">
        <v>1.53</v>
      </c>
      <c r="L53" s="21">
        <v>1.54</v>
      </c>
      <c r="M53" s="19">
        <v>1.28</v>
      </c>
      <c r="N53" s="22">
        <v>1.23</v>
      </c>
      <c r="O53" s="22">
        <v>1.26</v>
      </c>
      <c r="P53" s="22">
        <v>1.31</v>
      </c>
      <c r="Q53" s="23">
        <v>1.36</v>
      </c>
      <c r="R53" s="22">
        <v>1.41</v>
      </c>
      <c r="S53" s="22">
        <v>1.46</v>
      </c>
      <c r="T53" s="22">
        <v>1.51</v>
      </c>
      <c r="U53" s="22">
        <v>1.56</v>
      </c>
      <c r="V53" s="23">
        <v>1.61</v>
      </c>
      <c r="W53" s="19">
        <f t="shared" si="1"/>
        <v>0.060105675449618104</v>
      </c>
      <c r="X53" s="19">
        <f>SUM(X$4,$W$5:$W53)</f>
        <v>19.962069710915504</v>
      </c>
      <c r="Y53" s="25">
        <v>3.915</v>
      </c>
    </row>
    <row r="54" spans="1:25" ht="12.75">
      <c r="A54" s="17">
        <v>52</v>
      </c>
      <c r="B54" s="18" t="s">
        <v>56</v>
      </c>
      <c r="C54" s="19">
        <v>4.05</v>
      </c>
      <c r="D54" s="20">
        <v>4.31</v>
      </c>
      <c r="E54" s="19">
        <v>4.5</v>
      </c>
      <c r="F54" s="19">
        <v>3.79</v>
      </c>
      <c r="G54" s="21">
        <v>3.44</v>
      </c>
      <c r="H54" s="19">
        <v>3.22</v>
      </c>
      <c r="I54" s="19">
        <v>3.16</v>
      </c>
      <c r="J54" s="19">
        <v>2.62</v>
      </c>
      <c r="K54" s="19">
        <v>2.6</v>
      </c>
      <c r="L54" s="21">
        <v>2.4</v>
      </c>
      <c r="M54" s="19">
        <v>2.11</v>
      </c>
      <c r="N54" s="22">
        <v>2.02</v>
      </c>
      <c r="O54" s="22">
        <v>1.95</v>
      </c>
      <c r="P54" s="22">
        <v>1.88</v>
      </c>
      <c r="Q54" s="24">
        <v>1.85</v>
      </c>
      <c r="R54" s="26">
        <v>1.85</v>
      </c>
      <c r="S54" s="26">
        <v>1.85</v>
      </c>
      <c r="T54" s="26">
        <v>1.85</v>
      </c>
      <c r="U54" s="26">
        <v>1.85</v>
      </c>
      <c r="V54" s="24">
        <v>1.85</v>
      </c>
      <c r="W54" s="19">
        <f t="shared" si="1"/>
        <v>0.00495891013288037</v>
      </c>
      <c r="X54" s="19">
        <f>SUM(X$4,$W$5:$W54)</f>
        <v>19.967028621048385</v>
      </c>
      <c r="Y54" s="25">
        <v>0.323</v>
      </c>
    </row>
    <row r="55" spans="1:25" ht="12.75">
      <c r="A55" s="17">
        <v>53</v>
      </c>
      <c r="B55" s="18" t="s">
        <v>57</v>
      </c>
      <c r="C55" s="19">
        <v>4.49</v>
      </c>
      <c r="D55" s="20">
        <v>4.49</v>
      </c>
      <c r="E55" s="19">
        <v>4.45</v>
      </c>
      <c r="F55" s="19">
        <v>3.45</v>
      </c>
      <c r="G55" s="21">
        <v>3.04</v>
      </c>
      <c r="H55" s="19">
        <v>2.5</v>
      </c>
      <c r="I55" s="19">
        <v>2.38</v>
      </c>
      <c r="J55" s="19">
        <v>2.58</v>
      </c>
      <c r="K55" s="19">
        <v>2.38</v>
      </c>
      <c r="L55" s="21">
        <v>1.75</v>
      </c>
      <c r="M55" s="19">
        <v>1.35</v>
      </c>
      <c r="N55" s="22">
        <v>1.39</v>
      </c>
      <c r="O55" s="22">
        <v>1.41</v>
      </c>
      <c r="P55" s="22">
        <v>1.46</v>
      </c>
      <c r="Q55" s="23">
        <v>1.51</v>
      </c>
      <c r="R55" s="22">
        <v>1.56</v>
      </c>
      <c r="S55" s="22">
        <v>1.61</v>
      </c>
      <c r="T55" s="22">
        <v>1.66</v>
      </c>
      <c r="U55" s="22">
        <v>1.71</v>
      </c>
      <c r="V55" s="23">
        <v>1.76</v>
      </c>
      <c r="W55" s="19">
        <f t="shared" si="1"/>
        <v>0.04633433678338376</v>
      </c>
      <c r="X55" s="19">
        <f>SUM(X$4,$W$5:$W55)</f>
        <v>20.01336295783177</v>
      </c>
      <c r="Y55" s="25">
        <v>3.018</v>
      </c>
    </row>
    <row r="56" spans="1:25" ht="12.75">
      <c r="A56" s="17">
        <v>54</v>
      </c>
      <c r="B56" s="18" t="s">
        <v>58</v>
      </c>
      <c r="C56" s="19">
        <v>5.32</v>
      </c>
      <c r="D56" s="20">
        <v>4.53</v>
      </c>
      <c r="E56" s="19">
        <v>3.95</v>
      </c>
      <c r="F56" s="19">
        <v>3.42</v>
      </c>
      <c r="G56" s="21">
        <v>2.96</v>
      </c>
      <c r="H56" s="19">
        <v>2.72</v>
      </c>
      <c r="I56" s="19">
        <v>2.33</v>
      </c>
      <c r="J56" s="19">
        <v>1.99</v>
      </c>
      <c r="K56" s="19">
        <v>1.92</v>
      </c>
      <c r="L56" s="21">
        <v>1.74</v>
      </c>
      <c r="M56" s="19">
        <v>1.56</v>
      </c>
      <c r="N56" s="22">
        <v>1.43</v>
      </c>
      <c r="O56" s="22">
        <v>1.38</v>
      </c>
      <c r="P56" s="22">
        <v>1.43</v>
      </c>
      <c r="Q56" s="23">
        <v>1.48</v>
      </c>
      <c r="R56" s="22">
        <v>1.53</v>
      </c>
      <c r="S56" s="22">
        <v>1.58</v>
      </c>
      <c r="T56" s="22">
        <v>1.63</v>
      </c>
      <c r="U56" s="22">
        <v>1.68</v>
      </c>
      <c r="V56" s="23">
        <v>1.73</v>
      </c>
      <c r="W56" s="19">
        <f t="shared" si="1"/>
        <v>0.03122731644049124</v>
      </c>
      <c r="X56" s="19">
        <f>SUM(X$4,$W$5:$W56)</f>
        <v>20.044590274272263</v>
      </c>
      <c r="Y56" s="25">
        <v>2.034</v>
      </c>
    </row>
    <row r="57" spans="1:25" ht="12.75">
      <c r="A57" s="17">
        <v>55</v>
      </c>
      <c r="B57" s="18" t="s">
        <v>59</v>
      </c>
      <c r="C57" s="19">
        <v>4.41</v>
      </c>
      <c r="D57" s="20">
        <v>4.56</v>
      </c>
      <c r="E57" s="19">
        <v>4.43</v>
      </c>
      <c r="F57" s="19">
        <v>3.67</v>
      </c>
      <c r="G57" s="21">
        <v>3.46</v>
      </c>
      <c r="H57" s="19">
        <v>3.06</v>
      </c>
      <c r="I57" s="19">
        <v>2.96</v>
      </c>
      <c r="J57" s="19">
        <v>3.03</v>
      </c>
      <c r="K57" s="19">
        <v>2.55</v>
      </c>
      <c r="L57" s="21">
        <v>2</v>
      </c>
      <c r="M57" s="19">
        <v>2.01</v>
      </c>
      <c r="N57" s="22">
        <v>2.31</v>
      </c>
      <c r="O57" s="22">
        <v>2.2</v>
      </c>
      <c r="P57" s="22">
        <v>2.11</v>
      </c>
      <c r="Q57" s="23">
        <v>2.03</v>
      </c>
      <c r="R57" s="22">
        <v>1.95</v>
      </c>
      <c r="S57" s="22">
        <v>1.89</v>
      </c>
      <c r="T57" s="26">
        <v>1.85</v>
      </c>
      <c r="U57" s="26">
        <v>1.85</v>
      </c>
      <c r="V57" s="24">
        <v>1.85</v>
      </c>
      <c r="W57" s="19">
        <f t="shared" si="1"/>
        <v>0.2335293561338802</v>
      </c>
      <c r="X57" s="19">
        <f>SUM(X$4,$W$5:$W57)</f>
        <v>20.27811963040614</v>
      </c>
      <c r="Y57" s="25">
        <v>15.211</v>
      </c>
    </row>
    <row r="58" spans="1:25" ht="12.75">
      <c r="A58" s="17">
        <v>56</v>
      </c>
      <c r="B58" s="18" t="s">
        <v>60</v>
      </c>
      <c r="C58" s="19">
        <v>4.67</v>
      </c>
      <c r="D58" s="20">
        <v>4.67</v>
      </c>
      <c r="E58" s="19">
        <v>4.26</v>
      </c>
      <c r="F58" s="19">
        <v>3.45</v>
      </c>
      <c r="G58" s="21">
        <v>2.74</v>
      </c>
      <c r="H58" s="19">
        <v>2.19</v>
      </c>
      <c r="I58" s="19">
        <v>1.92</v>
      </c>
      <c r="J58" s="19">
        <v>1.75</v>
      </c>
      <c r="K58" s="19">
        <v>1.6</v>
      </c>
      <c r="L58" s="21">
        <v>1.5</v>
      </c>
      <c r="M58" s="19">
        <v>1.5</v>
      </c>
      <c r="N58" s="22">
        <v>1.5</v>
      </c>
      <c r="O58" s="22">
        <v>1.53</v>
      </c>
      <c r="P58" s="22">
        <v>1.58</v>
      </c>
      <c r="Q58" s="23">
        <v>1.63</v>
      </c>
      <c r="R58" s="22">
        <v>1.68</v>
      </c>
      <c r="S58" s="22">
        <v>1.73</v>
      </c>
      <c r="T58" s="22">
        <v>1.78</v>
      </c>
      <c r="U58" s="22">
        <v>1.83</v>
      </c>
      <c r="V58" s="24">
        <v>1.85</v>
      </c>
      <c r="W58" s="19">
        <f t="shared" si="1"/>
        <v>0.004482977581427455</v>
      </c>
      <c r="X58" s="19">
        <f>SUM(X$4,$W$5:$W58)</f>
        <v>20.28260260798757</v>
      </c>
      <c r="Y58" s="25">
        <v>0.292</v>
      </c>
    </row>
    <row r="59" spans="1:25" ht="12.75">
      <c r="A59" s="17">
        <v>57</v>
      </c>
      <c r="B59" s="18" t="s">
        <v>61</v>
      </c>
      <c r="C59" s="19">
        <v>4.44</v>
      </c>
      <c r="D59" s="20">
        <v>4.72</v>
      </c>
      <c r="E59" s="19">
        <v>5.31</v>
      </c>
      <c r="F59" s="19">
        <v>4.02</v>
      </c>
      <c r="G59" s="21">
        <v>2.89</v>
      </c>
      <c r="H59" s="19">
        <v>2.32</v>
      </c>
      <c r="I59" s="19">
        <v>1.8</v>
      </c>
      <c r="J59" s="19">
        <v>1.31</v>
      </c>
      <c r="K59" s="19">
        <v>1.29</v>
      </c>
      <c r="L59" s="21">
        <v>1.08</v>
      </c>
      <c r="M59" s="19">
        <v>0.94</v>
      </c>
      <c r="N59" s="22">
        <v>0.97</v>
      </c>
      <c r="O59" s="22">
        <v>0.99</v>
      </c>
      <c r="P59" s="22">
        <v>1.04</v>
      </c>
      <c r="Q59" s="23">
        <v>1.09</v>
      </c>
      <c r="R59" s="22">
        <v>1.14</v>
      </c>
      <c r="S59" s="22">
        <v>1.19</v>
      </c>
      <c r="T59" s="22">
        <v>1.24</v>
      </c>
      <c r="U59" s="22">
        <v>1.29</v>
      </c>
      <c r="V59" s="23">
        <v>1.34</v>
      </c>
      <c r="W59" s="19">
        <f t="shared" si="1"/>
        <v>0.10834374243881353</v>
      </c>
      <c r="X59" s="19">
        <f>SUM(X$4,$W$5:$W59)</f>
        <v>20.390946350426383</v>
      </c>
      <c r="Y59" s="25">
        <v>7.057</v>
      </c>
    </row>
    <row r="60" spans="1:25" ht="12.75">
      <c r="A60" s="17">
        <v>58</v>
      </c>
      <c r="B60" s="18" t="s">
        <v>62</v>
      </c>
      <c r="C60" s="19">
        <v>4.97</v>
      </c>
      <c r="D60" s="20">
        <v>4.82</v>
      </c>
      <c r="E60" s="19">
        <v>4.37</v>
      </c>
      <c r="F60" s="19">
        <v>3.41</v>
      </c>
      <c r="G60" s="21">
        <v>2.99</v>
      </c>
      <c r="H60" s="19">
        <v>2.76</v>
      </c>
      <c r="I60" s="19">
        <v>2.46</v>
      </c>
      <c r="J60" s="19">
        <v>2.26</v>
      </c>
      <c r="K60" s="19">
        <v>2.18</v>
      </c>
      <c r="L60" s="21">
        <v>1.99</v>
      </c>
      <c r="M60" s="19">
        <v>1.84</v>
      </c>
      <c r="N60" s="22">
        <v>1.83</v>
      </c>
      <c r="O60" s="26">
        <v>1.85</v>
      </c>
      <c r="P60" s="26">
        <v>1.85</v>
      </c>
      <c r="Q60" s="24">
        <v>1.85</v>
      </c>
      <c r="R60" s="26">
        <v>1.85</v>
      </c>
      <c r="S60" s="26">
        <v>1.85</v>
      </c>
      <c r="T60" s="26">
        <v>1.85</v>
      </c>
      <c r="U60" s="26">
        <v>1.85</v>
      </c>
      <c r="V60" s="24">
        <v>1.85</v>
      </c>
      <c r="W60" s="19">
        <f t="shared" si="1"/>
        <v>0.06059696066402111</v>
      </c>
      <c r="X60" s="19">
        <f>SUM(X$4,$W$5:$W60)</f>
        <v>20.451543311090404</v>
      </c>
      <c r="Y60" s="25">
        <v>3.947</v>
      </c>
    </row>
    <row r="61" spans="1:25" ht="12.75">
      <c r="A61" s="17">
        <v>59</v>
      </c>
      <c r="B61" s="18" t="s">
        <v>63</v>
      </c>
      <c r="C61" s="19">
        <v>4.51</v>
      </c>
      <c r="D61" s="20">
        <v>4.83</v>
      </c>
      <c r="E61" s="19">
        <v>5.39</v>
      </c>
      <c r="F61" s="19">
        <v>5.01</v>
      </c>
      <c r="G61" s="21">
        <v>4.73</v>
      </c>
      <c r="H61" s="19">
        <v>4.05</v>
      </c>
      <c r="I61" s="19">
        <v>4.1</v>
      </c>
      <c r="J61" s="19">
        <v>4.02</v>
      </c>
      <c r="K61" s="19">
        <v>3.61</v>
      </c>
      <c r="L61" s="21">
        <v>2.99</v>
      </c>
      <c r="M61" s="19">
        <v>2.5</v>
      </c>
      <c r="N61" s="22">
        <v>2.48</v>
      </c>
      <c r="O61" s="22">
        <v>2.31</v>
      </c>
      <c r="P61" s="22">
        <v>2.12</v>
      </c>
      <c r="Q61" s="23">
        <v>1.96</v>
      </c>
      <c r="R61" s="22">
        <v>1.86</v>
      </c>
      <c r="S61" s="26">
        <v>1.85</v>
      </c>
      <c r="T61" s="26">
        <v>1.85</v>
      </c>
      <c r="U61" s="26">
        <v>1.85</v>
      </c>
      <c r="V61" s="24">
        <v>1.85</v>
      </c>
      <c r="W61" s="19">
        <f t="shared" si="1"/>
        <v>0.07989525799228929</v>
      </c>
      <c r="X61" s="19">
        <f>SUM(X$4,$W$5:$W61)</f>
        <v>20.53143856908269</v>
      </c>
      <c r="Y61" s="25">
        <v>5.204</v>
      </c>
    </row>
    <row r="62" spans="1:25" ht="12.75">
      <c r="A62" s="17">
        <v>60</v>
      </c>
      <c r="B62" s="18" t="s">
        <v>64</v>
      </c>
      <c r="C62" s="19">
        <v>5.03</v>
      </c>
      <c r="D62" s="20">
        <v>4.9</v>
      </c>
      <c r="E62" s="19">
        <v>5.1</v>
      </c>
      <c r="F62" s="19">
        <v>3</v>
      </c>
      <c r="G62" s="21">
        <v>3.2</v>
      </c>
      <c r="H62" s="19">
        <v>2</v>
      </c>
      <c r="I62" s="19">
        <v>2.5</v>
      </c>
      <c r="J62" s="19">
        <v>2.05</v>
      </c>
      <c r="K62" s="19">
        <v>1.55</v>
      </c>
      <c r="L62" s="21">
        <v>1.12</v>
      </c>
      <c r="M62" s="19">
        <v>0.84</v>
      </c>
      <c r="N62" s="22">
        <v>0.91</v>
      </c>
      <c r="O62" s="22">
        <v>0.96</v>
      </c>
      <c r="P62" s="22">
        <v>1.01</v>
      </c>
      <c r="Q62" s="23">
        <v>1.06</v>
      </c>
      <c r="R62" s="22">
        <v>1.11</v>
      </c>
      <c r="S62" s="22">
        <v>1.16</v>
      </c>
      <c r="T62" s="22">
        <v>1.21</v>
      </c>
      <c r="U62" s="22">
        <v>1.26</v>
      </c>
      <c r="V62" s="23">
        <v>1.31</v>
      </c>
      <c r="W62" s="19">
        <f t="shared" si="1"/>
        <v>0.007261809575394473</v>
      </c>
      <c r="X62" s="19">
        <f>SUM(X$4,$W$5:$W62)</f>
        <v>20.538700378658085</v>
      </c>
      <c r="Y62" s="25">
        <v>0.473</v>
      </c>
    </row>
    <row r="63" spans="1:25" ht="12.75">
      <c r="A63" s="17">
        <v>61</v>
      </c>
      <c r="B63" s="18" t="s">
        <v>65</v>
      </c>
      <c r="C63" s="19">
        <v>5</v>
      </c>
      <c r="D63" s="20">
        <v>4.92</v>
      </c>
      <c r="E63" s="19">
        <v>5.02</v>
      </c>
      <c r="F63" s="19">
        <v>5</v>
      </c>
      <c r="G63" s="21">
        <v>4.18</v>
      </c>
      <c r="H63" s="19">
        <v>3.3</v>
      </c>
      <c r="I63" s="19">
        <v>3.58</v>
      </c>
      <c r="J63" s="19">
        <v>3.73</v>
      </c>
      <c r="K63" s="19">
        <v>4.05</v>
      </c>
      <c r="L63" s="21">
        <v>3.93</v>
      </c>
      <c r="M63" s="19">
        <v>3.68</v>
      </c>
      <c r="N63" s="22">
        <v>3.27</v>
      </c>
      <c r="O63" s="22">
        <v>2.97</v>
      </c>
      <c r="P63" s="22">
        <v>2.74</v>
      </c>
      <c r="Q63" s="23">
        <v>2.56</v>
      </c>
      <c r="R63" s="22">
        <v>2.41</v>
      </c>
      <c r="S63" s="22">
        <v>2.29</v>
      </c>
      <c r="T63" s="22">
        <v>2.18</v>
      </c>
      <c r="U63" s="22">
        <v>2.09</v>
      </c>
      <c r="V63" s="23">
        <v>2.01</v>
      </c>
      <c r="W63" s="19">
        <f t="shared" si="1"/>
        <v>0.0029477112864180525</v>
      </c>
      <c r="X63" s="19">
        <f>SUM(X$4,$W$5:$W63)</f>
        <v>20.541648089944502</v>
      </c>
      <c r="Y63" s="25">
        <v>0.192</v>
      </c>
    </row>
    <row r="64" spans="1:25" ht="12.75">
      <c r="A64" s="17">
        <v>62</v>
      </c>
      <c r="B64" s="18" t="s">
        <v>66</v>
      </c>
      <c r="C64" s="19">
        <v>5</v>
      </c>
      <c r="D64" s="20">
        <v>5</v>
      </c>
      <c r="E64" s="19">
        <v>5.3</v>
      </c>
      <c r="F64" s="19">
        <v>5</v>
      </c>
      <c r="G64" s="21">
        <v>5.15</v>
      </c>
      <c r="H64" s="19">
        <v>3.9</v>
      </c>
      <c r="I64" s="19">
        <v>3.33</v>
      </c>
      <c r="J64" s="19">
        <v>3.07</v>
      </c>
      <c r="K64" s="19">
        <v>2.89</v>
      </c>
      <c r="L64" s="21">
        <v>2.6</v>
      </c>
      <c r="M64" s="19">
        <v>2.23</v>
      </c>
      <c r="N64" s="22">
        <v>2.08</v>
      </c>
      <c r="O64" s="22">
        <v>2</v>
      </c>
      <c r="P64" s="22">
        <v>1.93</v>
      </c>
      <c r="Q64" s="23">
        <v>1.87</v>
      </c>
      <c r="R64" s="26">
        <v>1.85</v>
      </c>
      <c r="S64" s="26">
        <v>1.85</v>
      </c>
      <c r="T64" s="26">
        <v>1.85</v>
      </c>
      <c r="U64" s="26">
        <v>1.85</v>
      </c>
      <c r="V64" s="24">
        <v>1.85</v>
      </c>
      <c r="W64" s="19">
        <f t="shared" si="1"/>
        <v>0.0035925231303220017</v>
      </c>
      <c r="X64" s="19">
        <f>SUM(X$4,$W$5:$W64)</f>
        <v>20.545240613074824</v>
      </c>
      <c r="Y64" s="25">
        <v>0.234</v>
      </c>
    </row>
    <row r="65" spans="1:25" ht="12.75">
      <c r="A65" s="17">
        <v>63</v>
      </c>
      <c r="B65" s="18" t="s">
        <v>67</v>
      </c>
      <c r="C65" s="19">
        <v>4.22</v>
      </c>
      <c r="D65" s="20">
        <v>5.08</v>
      </c>
      <c r="E65" s="19">
        <v>5.64</v>
      </c>
      <c r="F65" s="19">
        <v>5.78</v>
      </c>
      <c r="G65" s="21">
        <v>5</v>
      </c>
      <c r="H65" s="19">
        <v>4</v>
      </c>
      <c r="I65" s="19">
        <v>3.55</v>
      </c>
      <c r="J65" s="19">
        <v>3.1</v>
      </c>
      <c r="K65" s="19">
        <v>2.84</v>
      </c>
      <c r="L65" s="21">
        <v>2.67</v>
      </c>
      <c r="M65" s="19">
        <v>2.63</v>
      </c>
      <c r="N65" s="22">
        <v>2.43</v>
      </c>
      <c r="O65" s="22">
        <v>2.3</v>
      </c>
      <c r="P65" s="22">
        <v>2.2</v>
      </c>
      <c r="Q65" s="23">
        <v>2.1</v>
      </c>
      <c r="R65" s="22">
        <v>2.02</v>
      </c>
      <c r="S65" s="22">
        <v>1.95</v>
      </c>
      <c r="T65" s="22">
        <v>1.88</v>
      </c>
      <c r="U65" s="26">
        <v>1.85</v>
      </c>
      <c r="V65" s="24">
        <v>1.85</v>
      </c>
      <c r="W65" s="19">
        <f t="shared" si="1"/>
        <v>0.04117584203215217</v>
      </c>
      <c r="X65" s="19">
        <f>SUM(X$4,$W$5:$W65)</f>
        <v>20.586416455106978</v>
      </c>
      <c r="Y65" s="25">
        <v>2.682</v>
      </c>
    </row>
    <row r="66" spans="1:25" ht="12.75">
      <c r="A66" s="17">
        <v>64</v>
      </c>
      <c r="B66" s="18" t="s">
        <v>68</v>
      </c>
      <c r="C66" s="19">
        <v>5.65</v>
      </c>
      <c r="D66" s="20">
        <v>5.15</v>
      </c>
      <c r="E66" s="19">
        <v>4.4</v>
      </c>
      <c r="F66" s="19">
        <v>3.3</v>
      </c>
      <c r="G66" s="21">
        <v>2.65</v>
      </c>
      <c r="H66" s="19">
        <v>2.45</v>
      </c>
      <c r="I66" s="19">
        <v>2.36</v>
      </c>
      <c r="J66" s="19">
        <v>2.3</v>
      </c>
      <c r="K66" s="19">
        <v>2.28</v>
      </c>
      <c r="L66" s="21">
        <v>2.12</v>
      </c>
      <c r="M66" s="19">
        <v>2.06</v>
      </c>
      <c r="N66" s="26">
        <v>1.85</v>
      </c>
      <c r="O66" s="26">
        <v>1.85</v>
      </c>
      <c r="P66" s="26">
        <v>1.85</v>
      </c>
      <c r="Q66" s="24">
        <v>1.85</v>
      </c>
      <c r="R66" s="26">
        <v>1.85</v>
      </c>
      <c r="S66" s="26">
        <v>1.85</v>
      </c>
      <c r="T66" s="26">
        <v>1.85</v>
      </c>
      <c r="U66" s="26">
        <v>1.85</v>
      </c>
      <c r="V66" s="24">
        <v>1.85</v>
      </c>
      <c r="W66" s="19">
        <f t="shared" si="1"/>
        <v>0.0028555953087174885</v>
      </c>
      <c r="X66" s="19">
        <f>SUM(X$4,$W$5:$W66)</f>
        <v>20.589272050415694</v>
      </c>
      <c r="Y66" s="25">
        <v>0.186</v>
      </c>
    </row>
    <row r="67" spans="1:25" ht="12.75">
      <c r="A67" s="17">
        <v>65</v>
      </c>
      <c r="B67" s="18" t="s">
        <v>69</v>
      </c>
      <c r="C67" s="19">
        <v>5.65</v>
      </c>
      <c r="D67" s="20">
        <v>5.15</v>
      </c>
      <c r="E67" s="19">
        <v>4.4</v>
      </c>
      <c r="F67" s="19">
        <v>3.3</v>
      </c>
      <c r="G67" s="21">
        <v>2.65</v>
      </c>
      <c r="H67" s="19">
        <v>2.45</v>
      </c>
      <c r="I67" s="19">
        <v>2.36</v>
      </c>
      <c r="J67" s="19">
        <v>2.3</v>
      </c>
      <c r="K67" s="19">
        <v>2.28</v>
      </c>
      <c r="L67" s="21">
        <v>2.21</v>
      </c>
      <c r="M67" s="19">
        <v>2.12</v>
      </c>
      <c r="N67" s="22">
        <v>2.04</v>
      </c>
      <c r="O67" s="22">
        <v>1.97</v>
      </c>
      <c r="P67" s="22">
        <v>1.9</v>
      </c>
      <c r="Q67" s="24">
        <v>1.85</v>
      </c>
      <c r="R67" s="26">
        <v>1.85</v>
      </c>
      <c r="S67" s="26">
        <v>1.85</v>
      </c>
      <c r="T67" s="26">
        <v>1.85</v>
      </c>
      <c r="U67" s="26">
        <v>1.85</v>
      </c>
      <c r="V67" s="24">
        <v>1.85</v>
      </c>
      <c r="W67" s="19">
        <f aca="true" t="shared" si="2" ref="W67:W98">100*$Y67/$Y$199</f>
        <v>0.0015813242838596843</v>
      </c>
      <c r="X67" s="19">
        <f>SUM(X$4,$W$5:$W67)</f>
        <v>20.590853374699552</v>
      </c>
      <c r="Y67" s="25">
        <v>0.103</v>
      </c>
    </row>
    <row r="68" spans="1:25" ht="12.75">
      <c r="A68" s="17">
        <v>66</v>
      </c>
      <c r="B68" s="18" t="s">
        <v>70</v>
      </c>
      <c r="C68" s="19">
        <v>5.3</v>
      </c>
      <c r="D68" s="20">
        <v>5.3</v>
      </c>
      <c r="E68" s="19">
        <v>4.99</v>
      </c>
      <c r="F68" s="19">
        <v>3.79</v>
      </c>
      <c r="G68" s="21">
        <v>3.45</v>
      </c>
      <c r="H68" s="19">
        <v>3.4</v>
      </c>
      <c r="I68" s="19">
        <v>3.22</v>
      </c>
      <c r="J68" s="19">
        <v>2.8</v>
      </c>
      <c r="K68" s="19">
        <v>2.1</v>
      </c>
      <c r="L68" s="21">
        <v>1.73</v>
      </c>
      <c r="M68" s="19">
        <v>1.61</v>
      </c>
      <c r="N68" s="22">
        <v>1.64</v>
      </c>
      <c r="O68" s="22">
        <v>1.69</v>
      </c>
      <c r="P68" s="22">
        <v>1.74</v>
      </c>
      <c r="Q68" s="23">
        <v>1.79</v>
      </c>
      <c r="R68" s="22">
        <v>1.83</v>
      </c>
      <c r="S68" s="26">
        <v>1.85</v>
      </c>
      <c r="T68" s="26">
        <v>1.85</v>
      </c>
      <c r="U68" s="26">
        <v>1.85</v>
      </c>
      <c r="V68" s="24">
        <v>1.85</v>
      </c>
      <c r="W68" s="19">
        <f t="shared" si="2"/>
        <v>0.020326925745924488</v>
      </c>
      <c r="X68" s="19">
        <f>SUM(X$4,$W$5:$W68)</f>
        <v>20.611180300445476</v>
      </c>
      <c r="Y68" s="25">
        <v>1.324</v>
      </c>
    </row>
    <row r="69" spans="1:25" ht="12.75">
      <c r="A69" s="17">
        <v>67</v>
      </c>
      <c r="B69" s="18" t="s">
        <v>71</v>
      </c>
      <c r="C69" s="19">
        <v>5.49</v>
      </c>
      <c r="D69" s="20">
        <v>5.41</v>
      </c>
      <c r="E69" s="19">
        <v>5.64</v>
      </c>
      <c r="F69" s="19">
        <v>4.94</v>
      </c>
      <c r="G69" s="21">
        <v>4.29</v>
      </c>
      <c r="H69" s="19">
        <v>3.62</v>
      </c>
      <c r="I69" s="19">
        <v>3.04</v>
      </c>
      <c r="J69" s="19">
        <v>2.95</v>
      </c>
      <c r="K69" s="19">
        <v>2.9</v>
      </c>
      <c r="L69" s="21">
        <v>2.2</v>
      </c>
      <c r="M69" s="19">
        <v>1.67</v>
      </c>
      <c r="N69" s="22">
        <v>1.82</v>
      </c>
      <c r="O69" s="22">
        <v>1.84</v>
      </c>
      <c r="P69" s="26">
        <v>1.85</v>
      </c>
      <c r="Q69" s="24">
        <v>1.85</v>
      </c>
      <c r="R69" s="26">
        <v>1.85</v>
      </c>
      <c r="S69" s="26">
        <v>1.85</v>
      </c>
      <c r="T69" s="26">
        <v>1.85</v>
      </c>
      <c r="U69" s="26">
        <v>1.85</v>
      </c>
      <c r="V69" s="24">
        <v>1.85</v>
      </c>
      <c r="W69" s="19">
        <f t="shared" si="2"/>
        <v>0.12822544095918528</v>
      </c>
      <c r="X69" s="19">
        <f>SUM(X$4,$W$5:$W69)</f>
        <v>20.73940574140466</v>
      </c>
      <c r="Y69" s="25">
        <v>8.352</v>
      </c>
    </row>
    <row r="70" spans="1:25" ht="12.75">
      <c r="A70" s="17">
        <v>68</v>
      </c>
      <c r="B70" s="18" t="s">
        <v>72</v>
      </c>
      <c r="C70" s="19">
        <v>4.95</v>
      </c>
      <c r="D70" s="20">
        <v>5.49</v>
      </c>
      <c r="E70" s="19">
        <v>5.44</v>
      </c>
      <c r="F70" s="19">
        <v>4.44</v>
      </c>
      <c r="G70" s="21">
        <v>3.63</v>
      </c>
      <c r="H70" s="19">
        <v>2.8</v>
      </c>
      <c r="I70" s="19">
        <v>2.67</v>
      </c>
      <c r="J70" s="19">
        <v>2.65</v>
      </c>
      <c r="K70" s="19">
        <v>2.55</v>
      </c>
      <c r="L70" s="21">
        <v>2.21</v>
      </c>
      <c r="M70" s="19">
        <v>2</v>
      </c>
      <c r="N70" s="22">
        <v>1.94</v>
      </c>
      <c r="O70" s="22">
        <v>1.89</v>
      </c>
      <c r="P70" s="26">
        <v>1.85</v>
      </c>
      <c r="Q70" s="24">
        <v>1.85</v>
      </c>
      <c r="R70" s="26">
        <v>1.85</v>
      </c>
      <c r="S70" s="26">
        <v>1.85</v>
      </c>
      <c r="T70" s="26">
        <v>1.85</v>
      </c>
      <c r="U70" s="26">
        <v>1.85</v>
      </c>
      <c r="V70" s="24">
        <v>1.85</v>
      </c>
      <c r="W70" s="19">
        <f t="shared" si="2"/>
        <v>0.25017164277178217</v>
      </c>
      <c r="X70" s="19">
        <f>SUM(X$4,$W$5:$W70)</f>
        <v>20.989577384176442</v>
      </c>
      <c r="Y70" s="25">
        <v>16.295</v>
      </c>
    </row>
    <row r="71" spans="1:25" ht="12.75">
      <c r="A71" s="17">
        <v>69</v>
      </c>
      <c r="B71" s="18" t="s">
        <v>73</v>
      </c>
      <c r="C71" s="19">
        <v>5.5</v>
      </c>
      <c r="D71" s="20">
        <v>5.5</v>
      </c>
      <c r="E71" s="19">
        <v>5.53</v>
      </c>
      <c r="F71" s="19">
        <v>5.66</v>
      </c>
      <c r="G71" s="21">
        <v>5.68</v>
      </c>
      <c r="H71" s="19">
        <v>5.68</v>
      </c>
      <c r="I71" s="19">
        <v>5.79</v>
      </c>
      <c r="J71" s="19">
        <v>5.89</v>
      </c>
      <c r="K71" s="19">
        <v>5.89</v>
      </c>
      <c r="L71" s="21">
        <v>5.87</v>
      </c>
      <c r="M71" s="19">
        <v>5.64</v>
      </c>
      <c r="N71" s="22">
        <v>5.36</v>
      </c>
      <c r="O71" s="22">
        <v>5.08</v>
      </c>
      <c r="P71" s="22">
        <v>4.68</v>
      </c>
      <c r="Q71" s="23">
        <v>4.17</v>
      </c>
      <c r="R71" s="22">
        <v>3.7</v>
      </c>
      <c r="S71" s="22">
        <v>3.31</v>
      </c>
      <c r="T71" s="22">
        <v>3.01</v>
      </c>
      <c r="U71" s="22">
        <v>2.77</v>
      </c>
      <c r="V71" s="23">
        <v>2.58</v>
      </c>
      <c r="W71" s="19">
        <f t="shared" si="2"/>
        <v>0.007430688867845507</v>
      </c>
      <c r="X71" s="19">
        <f>SUM(X$4,$W$5:$W71)</f>
        <v>20.997008073044288</v>
      </c>
      <c r="Y71" s="25">
        <v>0.484</v>
      </c>
    </row>
    <row r="72" spans="1:25" ht="12.75">
      <c r="A72" s="17">
        <v>70</v>
      </c>
      <c r="B72" s="18" t="s">
        <v>74</v>
      </c>
      <c r="C72" s="19">
        <v>5.57</v>
      </c>
      <c r="D72" s="20">
        <v>5.57</v>
      </c>
      <c r="E72" s="19">
        <v>5.5</v>
      </c>
      <c r="F72" s="19">
        <v>5.37</v>
      </c>
      <c r="G72" s="21">
        <v>4.98</v>
      </c>
      <c r="H72" s="19">
        <v>4.34</v>
      </c>
      <c r="I72" s="19">
        <v>3.7</v>
      </c>
      <c r="J72" s="19">
        <v>3.09</v>
      </c>
      <c r="K72" s="19">
        <v>3.09</v>
      </c>
      <c r="L72" s="21">
        <v>2.41</v>
      </c>
      <c r="M72" s="19">
        <v>2.23</v>
      </c>
      <c r="N72" s="22">
        <v>2.15</v>
      </c>
      <c r="O72" s="22">
        <v>2.06</v>
      </c>
      <c r="P72" s="22">
        <v>1.98</v>
      </c>
      <c r="Q72" s="23">
        <v>1.92</v>
      </c>
      <c r="R72" s="22">
        <v>1.86</v>
      </c>
      <c r="S72" s="26">
        <v>1.85</v>
      </c>
      <c r="T72" s="26">
        <v>1.85</v>
      </c>
      <c r="U72" s="26">
        <v>1.85</v>
      </c>
      <c r="V72" s="24">
        <v>1.85</v>
      </c>
      <c r="W72" s="19">
        <f t="shared" si="2"/>
        <v>0.0017041455874604366</v>
      </c>
      <c r="X72" s="19">
        <f>SUM(X$4,$W$5:$W72)</f>
        <v>20.99871221863175</v>
      </c>
      <c r="Y72" s="25">
        <v>0.111</v>
      </c>
    </row>
    <row r="73" spans="1:25" ht="12.75">
      <c r="A73" s="17">
        <v>71</v>
      </c>
      <c r="B73" s="18" t="s">
        <v>75</v>
      </c>
      <c r="C73" s="19">
        <v>5.58</v>
      </c>
      <c r="D73" s="20">
        <v>5.58</v>
      </c>
      <c r="E73" s="19">
        <v>5.99</v>
      </c>
      <c r="F73" s="19">
        <v>6.5</v>
      </c>
      <c r="G73" s="21">
        <v>7.1</v>
      </c>
      <c r="H73" s="19">
        <v>7.1</v>
      </c>
      <c r="I73" s="19">
        <v>7.1</v>
      </c>
      <c r="J73" s="19">
        <v>7.1</v>
      </c>
      <c r="K73" s="19">
        <v>7.1</v>
      </c>
      <c r="L73" s="21">
        <v>7.1</v>
      </c>
      <c r="M73" s="19">
        <v>7.1</v>
      </c>
      <c r="N73" s="22">
        <v>7.07</v>
      </c>
      <c r="O73" s="22">
        <v>6.75</v>
      </c>
      <c r="P73" s="22">
        <v>6.32</v>
      </c>
      <c r="Q73" s="23">
        <v>5.84</v>
      </c>
      <c r="R73" s="22">
        <v>5.31</v>
      </c>
      <c r="S73" s="22">
        <v>4.72</v>
      </c>
      <c r="T73" s="22">
        <v>4.13</v>
      </c>
      <c r="U73" s="22">
        <v>3.63</v>
      </c>
      <c r="V73" s="23">
        <v>3.24</v>
      </c>
      <c r="W73" s="19">
        <f t="shared" si="2"/>
        <v>0.024518202731300155</v>
      </c>
      <c r="X73" s="19">
        <f>SUM(X$4,$W$5:$W73)</f>
        <v>21.02323042136305</v>
      </c>
      <c r="Y73" s="25">
        <v>1.597</v>
      </c>
    </row>
    <row r="74" spans="1:25" ht="12.75">
      <c r="A74" s="17">
        <v>72</v>
      </c>
      <c r="B74" s="18" t="s">
        <v>76</v>
      </c>
      <c r="C74" s="19">
        <v>6.22</v>
      </c>
      <c r="D74" s="20">
        <v>5.59</v>
      </c>
      <c r="E74" s="19">
        <v>5.72</v>
      </c>
      <c r="F74" s="19">
        <v>6.06</v>
      </c>
      <c r="G74" s="21">
        <v>4.86</v>
      </c>
      <c r="H74" s="19">
        <v>3.32</v>
      </c>
      <c r="I74" s="19">
        <v>2.55</v>
      </c>
      <c r="J74" s="19">
        <v>2.46</v>
      </c>
      <c r="K74" s="19">
        <v>1.92</v>
      </c>
      <c r="L74" s="21">
        <v>1.78</v>
      </c>
      <c r="M74" s="19">
        <v>1.7</v>
      </c>
      <c r="N74" s="22">
        <v>1.73</v>
      </c>
      <c r="O74" s="22">
        <v>1.78</v>
      </c>
      <c r="P74" s="22">
        <v>1.83</v>
      </c>
      <c r="Q74" s="24">
        <v>1.85</v>
      </c>
      <c r="R74" s="26">
        <v>1.85</v>
      </c>
      <c r="S74" s="26">
        <v>1.85</v>
      </c>
      <c r="T74" s="26">
        <v>1.85</v>
      </c>
      <c r="U74" s="26">
        <v>1.85</v>
      </c>
      <c r="V74" s="24">
        <v>1.85</v>
      </c>
      <c r="W74" s="19">
        <f t="shared" si="2"/>
        <v>20.1577240475515</v>
      </c>
      <c r="X74" s="19">
        <f>SUM(X$4,$W$5:$W74)</f>
        <v>41.18095446891455</v>
      </c>
      <c r="Y74" s="25">
        <v>1312.979</v>
      </c>
    </row>
    <row r="75" spans="1:25" ht="12.75">
      <c r="A75" s="17">
        <v>73</v>
      </c>
      <c r="B75" s="18" t="s">
        <v>77</v>
      </c>
      <c r="C75" s="19">
        <v>5.52</v>
      </c>
      <c r="D75" s="20">
        <v>5.6</v>
      </c>
      <c r="E75" s="19">
        <v>5.66</v>
      </c>
      <c r="F75" s="19">
        <v>5.69</v>
      </c>
      <c r="G75" s="21">
        <v>5.72</v>
      </c>
      <c r="H75" s="19">
        <v>5.89</v>
      </c>
      <c r="I75" s="19">
        <v>5.69</v>
      </c>
      <c r="J75" s="19">
        <v>5.69</v>
      </c>
      <c r="K75" s="19">
        <v>5.6</v>
      </c>
      <c r="L75" s="21">
        <v>5.3</v>
      </c>
      <c r="M75" s="19">
        <v>4.96</v>
      </c>
      <c r="N75" s="22">
        <v>4.58</v>
      </c>
      <c r="O75" s="22">
        <v>4.14</v>
      </c>
      <c r="P75" s="22">
        <v>3.67</v>
      </c>
      <c r="Q75" s="23">
        <v>3.29</v>
      </c>
      <c r="R75" s="22">
        <v>2.99</v>
      </c>
      <c r="S75" s="22">
        <v>2.75</v>
      </c>
      <c r="T75" s="22">
        <v>2.57</v>
      </c>
      <c r="U75" s="22">
        <v>2.42</v>
      </c>
      <c r="V75" s="23">
        <v>2.29</v>
      </c>
      <c r="W75" s="19">
        <f t="shared" si="2"/>
        <v>0.06434301042384405</v>
      </c>
      <c r="X75" s="19">
        <f>SUM(X$4,$W$5:$W75)</f>
        <v>41.24529747933839</v>
      </c>
      <c r="Y75" s="25">
        <v>4.191</v>
      </c>
    </row>
    <row r="76" spans="1:25" ht="12.75">
      <c r="A76" s="17">
        <v>74</v>
      </c>
      <c r="B76" s="18" t="s">
        <v>78</v>
      </c>
      <c r="C76" s="19">
        <v>5.61</v>
      </c>
      <c r="D76" s="20">
        <v>5.61</v>
      </c>
      <c r="E76" s="19">
        <v>5.61</v>
      </c>
      <c r="F76" s="19">
        <v>5.22</v>
      </c>
      <c r="G76" s="21">
        <v>4.49</v>
      </c>
      <c r="H76" s="19">
        <v>3.06</v>
      </c>
      <c r="I76" s="19">
        <v>2.55</v>
      </c>
      <c r="J76" s="19">
        <v>2.45</v>
      </c>
      <c r="K76" s="19">
        <v>2.1</v>
      </c>
      <c r="L76" s="21">
        <v>2.1</v>
      </c>
      <c r="M76" s="19">
        <v>2.06</v>
      </c>
      <c r="N76" s="22">
        <v>2.11</v>
      </c>
      <c r="O76" s="22">
        <v>2.03</v>
      </c>
      <c r="P76" s="22">
        <v>1.96</v>
      </c>
      <c r="Q76" s="23">
        <v>1.89</v>
      </c>
      <c r="R76" s="26">
        <v>1.85</v>
      </c>
      <c r="S76" s="26">
        <v>1.85</v>
      </c>
      <c r="T76" s="26">
        <v>1.85</v>
      </c>
      <c r="U76" s="26">
        <v>1.85</v>
      </c>
      <c r="V76" s="24">
        <v>1.85</v>
      </c>
      <c r="W76" s="19">
        <f t="shared" si="2"/>
        <v>0.006724466372141182</v>
      </c>
      <c r="X76" s="19">
        <f>SUM(X$4,$W$5:$W76)</f>
        <v>41.25202194571053</v>
      </c>
      <c r="Y76" s="25">
        <v>0.438</v>
      </c>
    </row>
    <row r="77" spans="1:25" ht="12.75">
      <c r="A77" s="17">
        <v>75</v>
      </c>
      <c r="B77" s="18" t="s">
        <v>79</v>
      </c>
      <c r="C77" s="19">
        <v>5.49</v>
      </c>
      <c r="D77" s="20">
        <v>5.67</v>
      </c>
      <c r="E77" s="19">
        <v>5.62</v>
      </c>
      <c r="F77" s="19">
        <v>5.57</v>
      </c>
      <c r="G77" s="21">
        <v>5.3</v>
      </c>
      <c r="H77" s="19">
        <v>4.73</v>
      </c>
      <c r="I77" s="19">
        <v>4.11</v>
      </c>
      <c r="J77" s="19">
        <v>3.4</v>
      </c>
      <c r="K77" s="19">
        <v>2.9</v>
      </c>
      <c r="L77" s="21">
        <v>2.55</v>
      </c>
      <c r="M77" s="19">
        <v>2.38</v>
      </c>
      <c r="N77" s="22">
        <v>2.18</v>
      </c>
      <c r="O77" s="22">
        <v>2.01</v>
      </c>
      <c r="P77" s="22">
        <v>1.88</v>
      </c>
      <c r="Q77" s="24">
        <v>1.85</v>
      </c>
      <c r="R77" s="26">
        <v>1.85</v>
      </c>
      <c r="S77" s="26">
        <v>1.85</v>
      </c>
      <c r="T77" s="26">
        <v>1.85</v>
      </c>
      <c r="U77" s="26">
        <v>1.85</v>
      </c>
      <c r="V77" s="24">
        <v>1.85</v>
      </c>
      <c r="W77" s="19">
        <f t="shared" si="2"/>
        <v>3.470669044487105</v>
      </c>
      <c r="X77" s="19">
        <f>SUM(X$4,$W$5:$W77)</f>
        <v>44.722690990197634</v>
      </c>
      <c r="Y77" s="25">
        <v>226.063</v>
      </c>
    </row>
    <row r="78" spans="1:25" ht="12.75">
      <c r="A78" s="17">
        <v>76</v>
      </c>
      <c r="B78" s="18" t="s">
        <v>80</v>
      </c>
      <c r="C78" s="19">
        <v>5.68</v>
      </c>
      <c r="D78" s="20">
        <v>5.68</v>
      </c>
      <c r="E78" s="19">
        <v>5.9</v>
      </c>
      <c r="F78" s="19">
        <v>6.1</v>
      </c>
      <c r="G78" s="21">
        <v>6.3</v>
      </c>
      <c r="H78" s="19">
        <v>6.4</v>
      </c>
      <c r="I78" s="19">
        <v>6.4</v>
      </c>
      <c r="J78" s="19">
        <v>6.1</v>
      </c>
      <c r="K78" s="19">
        <v>5.7</v>
      </c>
      <c r="L78" s="21">
        <v>5.1</v>
      </c>
      <c r="M78" s="19">
        <v>4.92</v>
      </c>
      <c r="N78" s="22">
        <v>4.31</v>
      </c>
      <c r="O78" s="22">
        <v>3.77</v>
      </c>
      <c r="P78" s="22">
        <v>3.35</v>
      </c>
      <c r="Q78" s="23">
        <v>3.02</v>
      </c>
      <c r="R78" s="22">
        <v>2.78</v>
      </c>
      <c r="S78" s="22">
        <v>2.59</v>
      </c>
      <c r="T78" s="22">
        <v>2.44</v>
      </c>
      <c r="U78" s="22">
        <v>2.31</v>
      </c>
      <c r="V78" s="23">
        <v>2.2</v>
      </c>
      <c r="W78" s="19">
        <f t="shared" si="2"/>
        <v>0.27320063719692317</v>
      </c>
      <c r="X78" s="19">
        <f>SUM(X$4,$W$5:$W78)</f>
        <v>44.995891627394556</v>
      </c>
      <c r="Y78" s="25">
        <v>17.795</v>
      </c>
    </row>
    <row r="79" spans="1:25" ht="12.75">
      <c r="A79" s="17">
        <v>77</v>
      </c>
      <c r="B79" s="18" t="s">
        <v>81</v>
      </c>
      <c r="C79" s="19">
        <v>5.7</v>
      </c>
      <c r="D79" s="20">
        <v>5.7</v>
      </c>
      <c r="E79" s="19">
        <v>5.12</v>
      </c>
      <c r="F79" s="19">
        <v>4.65</v>
      </c>
      <c r="G79" s="21">
        <v>4.12</v>
      </c>
      <c r="H79" s="19">
        <v>3.66</v>
      </c>
      <c r="I79" s="19">
        <v>3.16</v>
      </c>
      <c r="J79" s="19">
        <v>2.65</v>
      </c>
      <c r="K79" s="19">
        <v>2.48</v>
      </c>
      <c r="L79" s="21">
        <v>2.22</v>
      </c>
      <c r="M79" s="19">
        <v>2.02</v>
      </c>
      <c r="N79" s="22">
        <v>1.88</v>
      </c>
      <c r="O79" s="26">
        <v>1.85</v>
      </c>
      <c r="P79" s="26">
        <v>1.85</v>
      </c>
      <c r="Q79" s="24">
        <v>1.85</v>
      </c>
      <c r="R79" s="26">
        <v>1.85</v>
      </c>
      <c r="S79" s="26">
        <v>1.85</v>
      </c>
      <c r="T79" s="26">
        <v>1.85</v>
      </c>
      <c r="U79" s="26">
        <v>1.85</v>
      </c>
      <c r="V79" s="24">
        <v>1.85</v>
      </c>
      <c r="W79" s="19">
        <f t="shared" si="2"/>
        <v>0.2935582682687478</v>
      </c>
      <c r="X79" s="19">
        <f>SUM(X$4,$W$5:$W79)</f>
        <v>45.2894498956633</v>
      </c>
      <c r="Y79" s="25">
        <v>19.121</v>
      </c>
    </row>
    <row r="80" spans="1:25" ht="12.75">
      <c r="A80" s="17">
        <v>78</v>
      </c>
      <c r="B80" s="18" t="s">
        <v>82</v>
      </c>
      <c r="C80" s="19">
        <v>5.71</v>
      </c>
      <c r="D80" s="20">
        <v>5.71</v>
      </c>
      <c r="E80" s="19">
        <v>5.45</v>
      </c>
      <c r="F80" s="19">
        <v>5</v>
      </c>
      <c r="G80" s="21">
        <v>4.08</v>
      </c>
      <c r="H80" s="19">
        <v>2.65</v>
      </c>
      <c r="I80" s="19">
        <v>2.14</v>
      </c>
      <c r="J80" s="19">
        <v>2.14</v>
      </c>
      <c r="K80" s="19">
        <v>1.96</v>
      </c>
      <c r="L80" s="21">
        <v>1.9</v>
      </c>
      <c r="M80" s="19">
        <v>1.98</v>
      </c>
      <c r="N80" s="22">
        <v>1.91</v>
      </c>
      <c r="O80" s="22">
        <v>1.86</v>
      </c>
      <c r="P80" s="26">
        <v>1.85</v>
      </c>
      <c r="Q80" s="24">
        <v>1.85</v>
      </c>
      <c r="R80" s="26">
        <v>1.85</v>
      </c>
      <c r="S80" s="26">
        <v>1.85</v>
      </c>
      <c r="T80" s="26">
        <v>1.85</v>
      </c>
      <c r="U80" s="26">
        <v>1.85</v>
      </c>
      <c r="V80" s="24">
        <v>1.85</v>
      </c>
      <c r="W80" s="19">
        <f t="shared" si="2"/>
        <v>0.006079654528237234</v>
      </c>
      <c r="X80" s="19">
        <f>SUM(X$4,$W$5:$W80)</f>
        <v>45.29552955019154</v>
      </c>
      <c r="Y80" s="25">
        <v>0.396</v>
      </c>
    </row>
    <row r="81" spans="1:25" ht="12.75">
      <c r="A81" s="17">
        <v>79</v>
      </c>
      <c r="B81" s="18" t="s">
        <v>83</v>
      </c>
      <c r="C81" s="19">
        <v>5.74</v>
      </c>
      <c r="D81" s="20">
        <v>5.72</v>
      </c>
      <c r="E81" s="19">
        <v>5.69</v>
      </c>
      <c r="F81" s="19">
        <v>5.34</v>
      </c>
      <c r="G81" s="21">
        <v>4.78</v>
      </c>
      <c r="H81" s="19">
        <v>4.31</v>
      </c>
      <c r="I81" s="19">
        <v>3.9</v>
      </c>
      <c r="J81" s="19">
        <v>3.31</v>
      </c>
      <c r="K81" s="19">
        <v>3</v>
      </c>
      <c r="L81" s="21">
        <v>2.7</v>
      </c>
      <c r="M81" s="19">
        <v>2.32</v>
      </c>
      <c r="N81" s="22">
        <v>2.21</v>
      </c>
      <c r="O81" s="22">
        <v>2.12</v>
      </c>
      <c r="P81" s="22">
        <v>2.03</v>
      </c>
      <c r="Q81" s="23">
        <v>1.96</v>
      </c>
      <c r="R81" s="22">
        <v>1.89</v>
      </c>
      <c r="S81" s="26">
        <v>1.85</v>
      </c>
      <c r="T81" s="26">
        <v>1.85</v>
      </c>
      <c r="U81" s="26">
        <v>1.85</v>
      </c>
      <c r="V81" s="24">
        <v>1.85</v>
      </c>
      <c r="W81" s="19">
        <f t="shared" si="2"/>
        <v>0.061579531092827135</v>
      </c>
      <c r="X81" s="19">
        <f>SUM(X$4,$W$5:$W81)</f>
        <v>45.357109081284364</v>
      </c>
      <c r="Y81" s="25">
        <v>4.011</v>
      </c>
    </row>
    <row r="82" spans="1:25" ht="12.75">
      <c r="A82" s="17">
        <v>80</v>
      </c>
      <c r="B82" s="18" t="s">
        <v>84</v>
      </c>
      <c r="C82" s="19">
        <v>5.68</v>
      </c>
      <c r="D82" s="20">
        <v>5.79</v>
      </c>
      <c r="E82" s="19">
        <v>5.99</v>
      </c>
      <c r="F82" s="19">
        <v>6.19</v>
      </c>
      <c r="G82" s="21">
        <v>6.29</v>
      </c>
      <c r="H82" s="19">
        <v>6.29</v>
      </c>
      <c r="I82" s="19">
        <v>5.99</v>
      </c>
      <c r="J82" s="19">
        <v>5.55</v>
      </c>
      <c r="K82" s="19">
        <v>5.21</v>
      </c>
      <c r="L82" s="21">
        <v>4.87</v>
      </c>
      <c r="M82" s="19">
        <v>4.78</v>
      </c>
      <c r="N82" s="22">
        <v>4.49</v>
      </c>
      <c r="O82" s="22">
        <v>3.99</v>
      </c>
      <c r="P82" s="22">
        <v>3.55</v>
      </c>
      <c r="Q82" s="23">
        <v>3.19</v>
      </c>
      <c r="R82" s="22">
        <v>2.91</v>
      </c>
      <c r="S82" s="22">
        <v>2.69</v>
      </c>
      <c r="T82" s="22">
        <v>2.52</v>
      </c>
      <c r="U82" s="22">
        <v>2.38</v>
      </c>
      <c r="V82" s="23">
        <v>2.26</v>
      </c>
      <c r="W82" s="19">
        <f t="shared" si="2"/>
        <v>0.05542311324983942</v>
      </c>
      <c r="X82" s="19">
        <f>SUM(X$4,$W$5:$W82)</f>
        <v>45.4125321945342</v>
      </c>
      <c r="Y82" s="25">
        <v>3.61</v>
      </c>
    </row>
    <row r="83" spans="1:25" ht="12.75">
      <c r="A83" s="17">
        <v>81</v>
      </c>
      <c r="B83" s="18" t="s">
        <v>85</v>
      </c>
      <c r="C83" s="19">
        <v>5.53</v>
      </c>
      <c r="D83" s="20">
        <v>5.83</v>
      </c>
      <c r="E83" s="19">
        <v>6.03</v>
      </c>
      <c r="F83" s="19">
        <v>4.72</v>
      </c>
      <c r="G83" s="21">
        <v>4.12</v>
      </c>
      <c r="H83" s="19">
        <v>3.52</v>
      </c>
      <c r="I83" s="19">
        <v>3.08</v>
      </c>
      <c r="J83" s="19">
        <v>3.14</v>
      </c>
      <c r="K83" s="19">
        <v>3.1</v>
      </c>
      <c r="L83" s="21">
        <v>3</v>
      </c>
      <c r="M83" s="19">
        <v>2.74</v>
      </c>
      <c r="N83" s="22">
        <v>2.54</v>
      </c>
      <c r="O83" s="22">
        <v>2.39</v>
      </c>
      <c r="P83" s="22">
        <v>2.27</v>
      </c>
      <c r="Q83" s="23">
        <v>2.17</v>
      </c>
      <c r="R83" s="22">
        <v>2.08</v>
      </c>
      <c r="S83" s="22">
        <v>2</v>
      </c>
      <c r="T83" s="22">
        <v>1.93</v>
      </c>
      <c r="U83" s="22">
        <v>1.87</v>
      </c>
      <c r="V83" s="24">
        <v>1.85</v>
      </c>
      <c r="W83" s="19">
        <f t="shared" si="2"/>
        <v>0.0025946000385658904</v>
      </c>
      <c r="X83" s="19">
        <f>SUM(X$4,$W$5:$W83)</f>
        <v>45.415126794572764</v>
      </c>
      <c r="Y83" s="25">
        <v>0.169</v>
      </c>
    </row>
    <row r="84" spans="1:25" ht="12.75">
      <c r="A84" s="17">
        <v>82</v>
      </c>
      <c r="B84" s="18" t="s">
        <v>86</v>
      </c>
      <c r="C84" s="19">
        <v>5.65</v>
      </c>
      <c r="D84" s="20">
        <v>5.85</v>
      </c>
      <c r="E84" s="19">
        <v>5.65</v>
      </c>
      <c r="F84" s="19">
        <v>4.82</v>
      </c>
      <c r="G84" s="21">
        <v>3.93</v>
      </c>
      <c r="H84" s="19">
        <v>3.28</v>
      </c>
      <c r="I84" s="19">
        <v>2.9</v>
      </c>
      <c r="J84" s="19">
        <v>2.54</v>
      </c>
      <c r="K84" s="19">
        <v>2.43</v>
      </c>
      <c r="L84" s="21">
        <v>2.34</v>
      </c>
      <c r="M84" s="19">
        <v>2.46</v>
      </c>
      <c r="N84" s="22">
        <v>2.36</v>
      </c>
      <c r="O84" s="22">
        <v>2.24</v>
      </c>
      <c r="P84" s="22">
        <v>2.15</v>
      </c>
      <c r="Q84" s="23">
        <v>2.06</v>
      </c>
      <c r="R84" s="22">
        <v>1.98</v>
      </c>
      <c r="S84" s="22">
        <v>1.91</v>
      </c>
      <c r="T84" s="22">
        <v>1.86</v>
      </c>
      <c r="U84" s="26">
        <v>1.85</v>
      </c>
      <c r="V84" s="24">
        <v>1.85</v>
      </c>
      <c r="W84" s="19">
        <f t="shared" si="2"/>
        <v>0.012051840415823809</v>
      </c>
      <c r="X84" s="19">
        <f>SUM(X$4,$W$5:$W84)</f>
        <v>45.427178634988586</v>
      </c>
      <c r="Y84" s="25">
        <v>0.785</v>
      </c>
    </row>
    <row r="85" spans="1:25" ht="12.75">
      <c r="A85" s="17">
        <v>83</v>
      </c>
      <c r="B85" s="18" t="s">
        <v>87</v>
      </c>
      <c r="C85" s="19">
        <v>5.84</v>
      </c>
      <c r="D85" s="20">
        <v>5.86</v>
      </c>
      <c r="E85" s="19">
        <v>5.81</v>
      </c>
      <c r="F85" s="19">
        <v>5.8</v>
      </c>
      <c r="G85" s="21">
        <v>5.8</v>
      </c>
      <c r="H85" s="19">
        <v>5.69</v>
      </c>
      <c r="I85" s="19">
        <v>5.46</v>
      </c>
      <c r="J85" s="19">
        <v>5.14</v>
      </c>
      <c r="K85" s="19">
        <v>4.7</v>
      </c>
      <c r="L85" s="21">
        <v>4.37</v>
      </c>
      <c r="M85" s="19">
        <v>3.79</v>
      </c>
      <c r="N85" s="22">
        <v>3.37</v>
      </c>
      <c r="O85" s="22">
        <v>3.05</v>
      </c>
      <c r="P85" s="22">
        <v>2.8</v>
      </c>
      <c r="Q85" s="23">
        <v>2.61</v>
      </c>
      <c r="R85" s="22">
        <v>2.45</v>
      </c>
      <c r="S85" s="22">
        <v>2.32</v>
      </c>
      <c r="T85" s="22">
        <v>2.21</v>
      </c>
      <c r="U85" s="22">
        <v>2.12</v>
      </c>
      <c r="V85" s="23">
        <v>2.03</v>
      </c>
      <c r="W85" s="19">
        <f t="shared" si="2"/>
        <v>0.030413625304136264</v>
      </c>
      <c r="X85" s="19">
        <f>SUM(X$4,$W$5:$W85)</f>
        <v>45.45759226029272</v>
      </c>
      <c r="Y85" s="25">
        <v>1.981</v>
      </c>
    </row>
    <row r="86" spans="1:25" ht="12.75">
      <c r="A86" s="17">
        <v>84</v>
      </c>
      <c r="B86" s="18" t="s">
        <v>88</v>
      </c>
      <c r="C86" s="19">
        <v>5.68</v>
      </c>
      <c r="D86" s="20">
        <v>5.89</v>
      </c>
      <c r="E86" s="19">
        <v>5.92</v>
      </c>
      <c r="F86" s="19">
        <v>5.62</v>
      </c>
      <c r="G86" s="21">
        <v>4.94</v>
      </c>
      <c r="H86" s="19">
        <v>4.05</v>
      </c>
      <c r="I86" s="19">
        <v>3.52</v>
      </c>
      <c r="J86" s="19">
        <v>3.2</v>
      </c>
      <c r="K86" s="19">
        <v>2.87</v>
      </c>
      <c r="L86" s="21">
        <v>2.79</v>
      </c>
      <c r="M86" s="19">
        <v>2.7</v>
      </c>
      <c r="N86" s="22">
        <v>2.56</v>
      </c>
      <c r="O86" s="22">
        <v>2.41</v>
      </c>
      <c r="P86" s="22">
        <v>2.29</v>
      </c>
      <c r="Q86" s="23">
        <v>2.19</v>
      </c>
      <c r="R86" s="22">
        <v>2.09</v>
      </c>
      <c r="S86" s="22">
        <v>2.01</v>
      </c>
      <c r="T86" s="22">
        <v>1.94</v>
      </c>
      <c r="U86" s="22">
        <v>1.88</v>
      </c>
      <c r="V86" s="24">
        <v>1.85</v>
      </c>
      <c r="W86" s="19">
        <f t="shared" si="2"/>
        <v>0.04961980665470389</v>
      </c>
      <c r="X86" s="19">
        <f>SUM(X$4,$W$5:$W86)</f>
        <v>45.507212066947424</v>
      </c>
      <c r="Y86" s="25">
        <v>3.232</v>
      </c>
    </row>
    <row r="87" spans="1:25" ht="12.75">
      <c r="A87" s="17">
        <v>85</v>
      </c>
      <c r="B87" s="18" t="s">
        <v>89</v>
      </c>
      <c r="C87" s="19">
        <v>5.91</v>
      </c>
      <c r="D87" s="20">
        <v>5.9</v>
      </c>
      <c r="E87" s="19">
        <v>5.82</v>
      </c>
      <c r="F87" s="19">
        <v>5.61</v>
      </c>
      <c r="G87" s="21">
        <v>5.26</v>
      </c>
      <c r="H87" s="19">
        <v>4.89</v>
      </c>
      <c r="I87" s="19">
        <v>4.5</v>
      </c>
      <c r="J87" s="19">
        <v>4.15</v>
      </c>
      <c r="K87" s="19">
        <v>3.86</v>
      </c>
      <c r="L87" s="21">
        <v>3.46</v>
      </c>
      <c r="M87" s="19">
        <v>3.11</v>
      </c>
      <c r="N87" s="22">
        <v>2.81</v>
      </c>
      <c r="O87" s="22">
        <v>2.54</v>
      </c>
      <c r="P87" s="22">
        <v>2.32</v>
      </c>
      <c r="Q87" s="23">
        <v>2.13</v>
      </c>
      <c r="R87" s="22">
        <v>1.97</v>
      </c>
      <c r="S87" s="22">
        <v>1.86</v>
      </c>
      <c r="T87" s="26">
        <v>1.85</v>
      </c>
      <c r="U87" s="26">
        <v>1.85</v>
      </c>
      <c r="V87" s="24">
        <v>1.85</v>
      </c>
      <c r="W87" s="19">
        <f t="shared" si="2"/>
        <v>17.41610690857551</v>
      </c>
      <c r="X87" s="19">
        <f>SUM(X$4,$W$5:$W87)</f>
        <v>62.92331897552293</v>
      </c>
      <c r="Y87" s="25">
        <v>1134.403</v>
      </c>
    </row>
    <row r="88" spans="1:25" ht="12.75">
      <c r="A88" s="17">
        <v>86</v>
      </c>
      <c r="B88" s="18" t="s">
        <v>90</v>
      </c>
      <c r="C88" s="19">
        <v>6.27</v>
      </c>
      <c r="D88" s="20">
        <v>5.97</v>
      </c>
      <c r="E88" s="19">
        <v>5.72</v>
      </c>
      <c r="F88" s="19">
        <v>4.24</v>
      </c>
      <c r="G88" s="21">
        <v>3.25</v>
      </c>
      <c r="H88" s="19">
        <v>3.06</v>
      </c>
      <c r="I88" s="19">
        <v>2.45</v>
      </c>
      <c r="J88" s="19">
        <v>2.17</v>
      </c>
      <c r="K88" s="19">
        <v>2.29</v>
      </c>
      <c r="L88" s="21">
        <v>2.05</v>
      </c>
      <c r="M88" s="19">
        <v>1.91</v>
      </c>
      <c r="N88" s="22">
        <v>1.86</v>
      </c>
      <c r="O88" s="26">
        <v>1.85</v>
      </c>
      <c r="P88" s="26">
        <v>1.85</v>
      </c>
      <c r="Q88" s="24">
        <v>1.85</v>
      </c>
      <c r="R88" s="26">
        <v>1.85</v>
      </c>
      <c r="S88" s="26">
        <v>1.85</v>
      </c>
      <c r="T88" s="26">
        <v>1.85</v>
      </c>
      <c r="U88" s="26">
        <v>1.85</v>
      </c>
      <c r="V88" s="24">
        <v>1.85</v>
      </c>
      <c r="W88" s="19">
        <f t="shared" si="2"/>
        <v>0.019052654721066684</v>
      </c>
      <c r="X88" s="19">
        <f>SUM(X$4,$W$5:$W88)</f>
        <v>62.942371630244</v>
      </c>
      <c r="Y88" s="25">
        <v>1.241</v>
      </c>
    </row>
    <row r="89" spans="1:25" ht="12.75">
      <c r="A89" s="17">
        <v>87</v>
      </c>
      <c r="B89" s="18" t="s">
        <v>91</v>
      </c>
      <c r="C89" s="19">
        <v>5.6</v>
      </c>
      <c r="D89" s="20">
        <v>5.98</v>
      </c>
      <c r="E89" s="19">
        <v>5.76</v>
      </c>
      <c r="F89" s="19">
        <v>5.11</v>
      </c>
      <c r="G89" s="21">
        <v>4.66</v>
      </c>
      <c r="H89" s="19">
        <v>4.2</v>
      </c>
      <c r="I89" s="19">
        <v>3.4</v>
      </c>
      <c r="J89" s="19">
        <v>3.08</v>
      </c>
      <c r="K89" s="19">
        <v>2.78</v>
      </c>
      <c r="L89" s="21">
        <v>2.48</v>
      </c>
      <c r="M89" s="19">
        <v>2.25</v>
      </c>
      <c r="N89" s="22">
        <v>2.06</v>
      </c>
      <c r="O89" s="22">
        <v>1.91</v>
      </c>
      <c r="P89" s="26">
        <v>1.85</v>
      </c>
      <c r="Q89" s="24">
        <v>1.85</v>
      </c>
      <c r="R89" s="26">
        <v>1.85</v>
      </c>
      <c r="S89" s="26">
        <v>1.85</v>
      </c>
      <c r="T89" s="26">
        <v>1.85</v>
      </c>
      <c r="U89" s="26">
        <v>1.85</v>
      </c>
      <c r="V89" s="24">
        <v>1.85</v>
      </c>
      <c r="W89" s="19">
        <f t="shared" si="2"/>
        <v>0.04842229894459655</v>
      </c>
      <c r="X89" s="19">
        <f>SUM(X$4,$W$5:$W89)</f>
        <v>62.99079392918859</v>
      </c>
      <c r="Y89" s="25">
        <v>3.154</v>
      </c>
    </row>
    <row r="90" spans="1:25" ht="12.75">
      <c r="A90" s="17">
        <v>88</v>
      </c>
      <c r="B90" s="18" t="s">
        <v>92</v>
      </c>
      <c r="C90" s="19">
        <v>6.4</v>
      </c>
      <c r="D90" s="20">
        <v>5.99</v>
      </c>
      <c r="E90" s="19">
        <v>4.93</v>
      </c>
      <c r="F90" s="19">
        <v>3.46</v>
      </c>
      <c r="G90" s="21">
        <v>2.62</v>
      </c>
      <c r="H90" s="19">
        <v>1.87</v>
      </c>
      <c r="I90" s="19">
        <v>1.69</v>
      </c>
      <c r="J90" s="19">
        <v>1.71</v>
      </c>
      <c r="K90" s="19">
        <v>1.76</v>
      </c>
      <c r="L90" s="21">
        <v>1.57</v>
      </c>
      <c r="M90" s="19">
        <v>1.35</v>
      </c>
      <c r="N90" s="22">
        <v>1.26</v>
      </c>
      <c r="O90" s="22">
        <v>1.29</v>
      </c>
      <c r="P90" s="22">
        <v>1.34</v>
      </c>
      <c r="Q90" s="23">
        <v>1.39</v>
      </c>
      <c r="R90" s="22">
        <v>1.44</v>
      </c>
      <c r="S90" s="22">
        <v>1.49</v>
      </c>
      <c r="T90" s="22">
        <v>1.54</v>
      </c>
      <c r="U90" s="22">
        <v>1.59</v>
      </c>
      <c r="V90" s="23">
        <v>1.64</v>
      </c>
      <c r="W90" s="19">
        <f t="shared" si="2"/>
        <v>0.06643097258505684</v>
      </c>
      <c r="X90" s="19">
        <f>SUM(X$4,$W$5:$W90)</f>
        <v>63.05722490177365</v>
      </c>
      <c r="Y90" s="25">
        <v>4.327</v>
      </c>
    </row>
    <row r="91" spans="1:25" ht="12.75">
      <c r="A91" s="17">
        <v>89</v>
      </c>
      <c r="B91" s="18" t="s">
        <v>93</v>
      </c>
      <c r="C91" s="19">
        <v>6</v>
      </c>
      <c r="D91" s="20">
        <v>6</v>
      </c>
      <c r="E91" s="19">
        <v>6.1</v>
      </c>
      <c r="F91" s="19">
        <v>6.1</v>
      </c>
      <c r="G91" s="21">
        <v>5.9</v>
      </c>
      <c r="H91" s="19">
        <v>4.9</v>
      </c>
      <c r="I91" s="19">
        <v>4.3</v>
      </c>
      <c r="J91" s="19">
        <v>3.8</v>
      </c>
      <c r="K91" s="19">
        <v>3.1</v>
      </c>
      <c r="L91" s="21">
        <v>2.65</v>
      </c>
      <c r="M91" s="19">
        <v>2.25</v>
      </c>
      <c r="N91" s="22">
        <v>2.07</v>
      </c>
      <c r="O91" s="22">
        <v>1.92</v>
      </c>
      <c r="P91" s="26">
        <v>1.85</v>
      </c>
      <c r="Q91" s="24">
        <v>1.85</v>
      </c>
      <c r="R91" s="26">
        <v>1.85</v>
      </c>
      <c r="S91" s="26">
        <v>1.85</v>
      </c>
      <c r="T91" s="26">
        <v>1.85</v>
      </c>
      <c r="U91" s="26">
        <v>1.85</v>
      </c>
      <c r="V91" s="24">
        <v>1.85</v>
      </c>
      <c r="W91" s="19">
        <f t="shared" si="2"/>
        <v>0.73642118372716</v>
      </c>
      <c r="X91" s="19">
        <f>SUM(X$4,$W$5:$W91)</f>
        <v>63.79364608550081</v>
      </c>
      <c r="Y91" s="25">
        <v>47.967</v>
      </c>
    </row>
    <row r="92" spans="1:25" ht="12.75">
      <c r="A92" s="17">
        <v>90</v>
      </c>
      <c r="B92" s="18" t="s">
        <v>94</v>
      </c>
      <c r="C92" s="19">
        <v>6</v>
      </c>
      <c r="D92" s="20">
        <v>6</v>
      </c>
      <c r="E92" s="19">
        <v>6</v>
      </c>
      <c r="F92" s="19">
        <v>7.33</v>
      </c>
      <c r="G92" s="21">
        <v>7.33</v>
      </c>
      <c r="H92" s="19">
        <v>6.65</v>
      </c>
      <c r="I92" s="19">
        <v>5.74</v>
      </c>
      <c r="J92" s="19">
        <v>4.83</v>
      </c>
      <c r="K92" s="19">
        <v>3.37</v>
      </c>
      <c r="L92" s="21">
        <v>2.36</v>
      </c>
      <c r="M92" s="19">
        <v>2.07</v>
      </c>
      <c r="N92" s="22">
        <v>1.87</v>
      </c>
      <c r="O92" s="26">
        <v>1.85</v>
      </c>
      <c r="P92" s="26">
        <v>1.85</v>
      </c>
      <c r="Q92" s="24">
        <v>1.85</v>
      </c>
      <c r="R92" s="26">
        <v>1.85</v>
      </c>
      <c r="S92" s="26">
        <v>1.85</v>
      </c>
      <c r="T92" s="26">
        <v>1.85</v>
      </c>
      <c r="U92" s="26">
        <v>1.85</v>
      </c>
      <c r="V92" s="24">
        <v>1.85</v>
      </c>
      <c r="W92" s="19">
        <f t="shared" si="2"/>
        <v>0.03962522307419268</v>
      </c>
      <c r="X92" s="19">
        <f>SUM(X$4,$W$5:$W92)</f>
        <v>63.833271308575</v>
      </c>
      <c r="Y92" s="25">
        <v>2.581</v>
      </c>
    </row>
    <row r="93" spans="1:25" ht="12.75">
      <c r="A93" s="17">
        <v>91</v>
      </c>
      <c r="B93" s="18" t="s">
        <v>95</v>
      </c>
      <c r="C93" s="19">
        <v>6</v>
      </c>
      <c r="D93" s="20">
        <v>6.02</v>
      </c>
      <c r="E93" s="19">
        <v>6.75</v>
      </c>
      <c r="F93" s="19">
        <v>6.34</v>
      </c>
      <c r="G93" s="21">
        <v>6.19</v>
      </c>
      <c r="H93" s="19">
        <v>5.32</v>
      </c>
      <c r="I93" s="19">
        <v>4.79</v>
      </c>
      <c r="J93" s="19">
        <v>4.55</v>
      </c>
      <c r="K93" s="19">
        <v>4.03</v>
      </c>
      <c r="L93" s="21">
        <v>3.03</v>
      </c>
      <c r="M93" s="19">
        <v>2.76</v>
      </c>
      <c r="N93" s="22">
        <v>2.5</v>
      </c>
      <c r="O93" s="22">
        <v>2.29</v>
      </c>
      <c r="P93" s="22">
        <v>2.1</v>
      </c>
      <c r="Q93" s="23">
        <v>1.95</v>
      </c>
      <c r="R93" s="26">
        <v>1.85</v>
      </c>
      <c r="S93" s="26">
        <v>1.85</v>
      </c>
      <c r="T93" s="26">
        <v>1.85</v>
      </c>
      <c r="U93" s="26">
        <v>1.85</v>
      </c>
      <c r="V93" s="24">
        <v>1.85</v>
      </c>
      <c r="W93" s="19">
        <f t="shared" si="2"/>
        <v>0.07419942003780441</v>
      </c>
      <c r="X93" s="19">
        <f>SUM(X$4,$W$5:$W93)</f>
        <v>63.90747072861281</v>
      </c>
      <c r="Y93" s="25">
        <v>4.833</v>
      </c>
    </row>
    <row r="94" spans="1:25" ht="12.75">
      <c r="A94" s="17">
        <v>92</v>
      </c>
      <c r="B94" s="18" t="s">
        <v>96</v>
      </c>
      <c r="C94" s="19">
        <v>6.06</v>
      </c>
      <c r="D94" s="20">
        <v>6.06</v>
      </c>
      <c r="E94" s="19">
        <v>6.06</v>
      </c>
      <c r="F94" s="19">
        <v>5.92</v>
      </c>
      <c r="G94" s="21">
        <v>5.79</v>
      </c>
      <c r="H94" s="19">
        <v>5.65</v>
      </c>
      <c r="I94" s="19">
        <v>5.51</v>
      </c>
      <c r="J94" s="19">
        <v>5.27</v>
      </c>
      <c r="K94" s="19">
        <v>5</v>
      </c>
      <c r="L94" s="21">
        <v>4.37</v>
      </c>
      <c r="M94" s="19">
        <v>3.68</v>
      </c>
      <c r="N94" s="22">
        <v>3.28</v>
      </c>
      <c r="O94" s="22">
        <v>2.98</v>
      </c>
      <c r="P94" s="22">
        <v>2.75</v>
      </c>
      <c r="Q94" s="23">
        <v>2.56</v>
      </c>
      <c r="R94" s="22">
        <v>2.42</v>
      </c>
      <c r="S94" s="22">
        <v>2.29</v>
      </c>
      <c r="T94" s="22">
        <v>2.19</v>
      </c>
      <c r="U94" s="22">
        <v>2.1</v>
      </c>
      <c r="V94" s="23">
        <v>2.01</v>
      </c>
      <c r="W94" s="19">
        <f t="shared" si="2"/>
        <v>0.4159650499698475</v>
      </c>
      <c r="X94" s="19">
        <f>SUM(X$4,$W$5:$W94)</f>
        <v>64.32343577858265</v>
      </c>
      <c r="Y94" s="25">
        <v>27.094</v>
      </c>
    </row>
    <row r="95" spans="1:25" ht="12.75">
      <c r="A95" s="17">
        <v>93</v>
      </c>
      <c r="B95" s="18" t="s">
        <v>97</v>
      </c>
      <c r="C95" s="19">
        <v>6</v>
      </c>
      <c r="D95" s="20">
        <v>6.1</v>
      </c>
      <c r="E95" s="19">
        <v>6.2</v>
      </c>
      <c r="F95" s="19">
        <v>6.3</v>
      </c>
      <c r="G95" s="21">
        <v>6.45</v>
      </c>
      <c r="H95" s="19">
        <v>6.6</v>
      </c>
      <c r="I95" s="19">
        <v>6.7</v>
      </c>
      <c r="J95" s="19">
        <v>6.7</v>
      </c>
      <c r="K95" s="19">
        <v>6.7</v>
      </c>
      <c r="L95" s="21">
        <v>6.7</v>
      </c>
      <c r="M95" s="19">
        <v>6.7</v>
      </c>
      <c r="N95" s="22">
        <v>6.7</v>
      </c>
      <c r="O95" s="22">
        <v>6.49</v>
      </c>
      <c r="P95" s="22">
        <v>6.03</v>
      </c>
      <c r="Q95" s="23">
        <v>5.52</v>
      </c>
      <c r="R95" s="22">
        <v>4.95</v>
      </c>
      <c r="S95" s="22">
        <v>4.36</v>
      </c>
      <c r="T95" s="22">
        <v>3.81</v>
      </c>
      <c r="U95" s="22">
        <v>3.35</v>
      </c>
      <c r="V95" s="23">
        <v>2.98</v>
      </c>
      <c r="W95" s="19">
        <f t="shared" si="2"/>
        <v>0.9018307743514731</v>
      </c>
      <c r="X95" s="19">
        <f>SUM(X$4,$W$5:$W95)</f>
        <v>65.22526655293412</v>
      </c>
      <c r="Y95" s="25">
        <v>58.741</v>
      </c>
    </row>
    <row r="96" spans="1:25" ht="12.75">
      <c r="A96" s="17">
        <v>94</v>
      </c>
      <c r="B96" s="18" t="s">
        <v>98</v>
      </c>
      <c r="C96" s="19">
        <v>6</v>
      </c>
      <c r="D96" s="20">
        <v>6.1</v>
      </c>
      <c r="E96" s="19">
        <v>6.2</v>
      </c>
      <c r="F96" s="19">
        <v>6.3</v>
      </c>
      <c r="G96" s="21">
        <v>6.6</v>
      </c>
      <c r="H96" s="19">
        <v>6.6</v>
      </c>
      <c r="I96" s="19">
        <v>6.45</v>
      </c>
      <c r="J96" s="19">
        <v>6.17</v>
      </c>
      <c r="K96" s="19">
        <v>5.4</v>
      </c>
      <c r="L96" s="21">
        <v>4.4</v>
      </c>
      <c r="M96" s="19">
        <v>3.58</v>
      </c>
      <c r="N96" s="22">
        <v>3.19</v>
      </c>
      <c r="O96" s="22">
        <v>2.91</v>
      </c>
      <c r="P96" s="22">
        <v>2.69</v>
      </c>
      <c r="Q96" s="23">
        <v>2.52</v>
      </c>
      <c r="R96" s="22">
        <v>2.38</v>
      </c>
      <c r="S96" s="22">
        <v>2.26</v>
      </c>
      <c r="T96" s="22">
        <v>2.16</v>
      </c>
      <c r="U96" s="22">
        <v>2.07</v>
      </c>
      <c r="V96" s="23">
        <v>2</v>
      </c>
      <c r="W96" s="19">
        <f t="shared" si="2"/>
        <v>0.031012379159189928</v>
      </c>
      <c r="X96" s="19">
        <f>SUM(X$4,$W$5:$W96)</f>
        <v>65.25627893209331</v>
      </c>
      <c r="Y96" s="25">
        <v>2.02</v>
      </c>
    </row>
    <row r="97" spans="1:25" ht="12.75">
      <c r="A97" s="17">
        <v>95</v>
      </c>
      <c r="B97" s="18" t="s">
        <v>99</v>
      </c>
      <c r="C97" s="19">
        <v>6.15</v>
      </c>
      <c r="D97" s="20">
        <v>6.15</v>
      </c>
      <c r="E97" s="19">
        <v>6.15</v>
      </c>
      <c r="F97" s="19">
        <v>5.38</v>
      </c>
      <c r="G97" s="21">
        <v>4.72</v>
      </c>
      <c r="H97" s="19">
        <v>4.31</v>
      </c>
      <c r="I97" s="19">
        <v>3.8</v>
      </c>
      <c r="J97" s="19">
        <v>3.1</v>
      </c>
      <c r="K97" s="19">
        <v>2.6</v>
      </c>
      <c r="L97" s="21">
        <v>2.45</v>
      </c>
      <c r="M97" s="19">
        <v>2.35</v>
      </c>
      <c r="N97" s="22">
        <v>2.25</v>
      </c>
      <c r="O97" s="22">
        <v>2.15</v>
      </c>
      <c r="P97" s="22">
        <v>2.06</v>
      </c>
      <c r="Q97" s="23">
        <v>1.98</v>
      </c>
      <c r="R97" s="22">
        <v>1.92</v>
      </c>
      <c r="S97" s="22">
        <v>1.86</v>
      </c>
      <c r="T97" s="26">
        <v>1.85</v>
      </c>
      <c r="U97" s="26">
        <v>1.85</v>
      </c>
      <c r="V97" s="24">
        <v>1.85</v>
      </c>
      <c r="W97" s="19">
        <f t="shared" si="2"/>
        <v>2.8683533716290164</v>
      </c>
      <c r="X97" s="19">
        <f>SUM(X$4,$W$5:$W97)</f>
        <v>68.12463230372232</v>
      </c>
      <c r="Y97" s="25">
        <v>186.831</v>
      </c>
    </row>
    <row r="98" spans="1:25" ht="12.75">
      <c r="A98" s="17">
        <v>96</v>
      </c>
      <c r="B98" s="18" t="s">
        <v>100</v>
      </c>
      <c r="C98" s="19">
        <v>6.09</v>
      </c>
      <c r="D98" s="20">
        <v>6.19</v>
      </c>
      <c r="E98" s="19">
        <v>6.29</v>
      </c>
      <c r="F98" s="19">
        <v>6.4</v>
      </c>
      <c r="G98" s="21">
        <v>6.5</v>
      </c>
      <c r="H98" s="19">
        <v>6.5</v>
      </c>
      <c r="I98" s="19">
        <v>6.5</v>
      </c>
      <c r="J98" s="19">
        <v>6.5</v>
      </c>
      <c r="K98" s="19">
        <v>6.5</v>
      </c>
      <c r="L98" s="21">
        <v>6.5</v>
      </c>
      <c r="M98" s="19">
        <v>6.5</v>
      </c>
      <c r="N98" s="22">
        <v>6.47</v>
      </c>
      <c r="O98" s="22">
        <v>6.16</v>
      </c>
      <c r="P98" s="22">
        <v>5.74</v>
      </c>
      <c r="Q98" s="23">
        <v>5.27</v>
      </c>
      <c r="R98" s="22">
        <v>4.77</v>
      </c>
      <c r="S98" s="22">
        <v>4.26</v>
      </c>
      <c r="T98" s="22">
        <v>3.78</v>
      </c>
      <c r="U98" s="22">
        <v>3.38</v>
      </c>
      <c r="V98" s="23">
        <v>3.06</v>
      </c>
      <c r="W98" s="19">
        <f t="shared" si="2"/>
        <v>0.08575997523922523</v>
      </c>
      <c r="X98" s="19">
        <f>SUM(X$4,$W$5:$W98)</f>
        <v>68.21039227896155</v>
      </c>
      <c r="Y98" s="25">
        <v>5.586</v>
      </c>
    </row>
    <row r="99" spans="1:25" ht="12.75">
      <c r="A99" s="17">
        <v>97</v>
      </c>
      <c r="B99" s="18" t="s">
        <v>101</v>
      </c>
      <c r="C99" s="19">
        <v>6</v>
      </c>
      <c r="D99" s="20">
        <v>6.2</v>
      </c>
      <c r="E99" s="19">
        <v>6.3</v>
      </c>
      <c r="F99" s="19">
        <v>6.72</v>
      </c>
      <c r="G99" s="21">
        <v>6.83</v>
      </c>
      <c r="H99" s="19">
        <v>5.9</v>
      </c>
      <c r="I99" s="19">
        <v>5.54</v>
      </c>
      <c r="J99" s="19">
        <v>5.41</v>
      </c>
      <c r="K99" s="19">
        <v>4.88</v>
      </c>
      <c r="L99" s="21">
        <v>4.29</v>
      </c>
      <c r="M99" s="19">
        <v>3.81</v>
      </c>
      <c r="N99" s="22">
        <v>3.35</v>
      </c>
      <c r="O99" s="22">
        <v>2.98</v>
      </c>
      <c r="P99" s="22">
        <v>2.68</v>
      </c>
      <c r="Q99" s="23">
        <v>2.44</v>
      </c>
      <c r="R99" s="22">
        <v>2.24</v>
      </c>
      <c r="S99" s="22">
        <v>2.06</v>
      </c>
      <c r="T99" s="22">
        <v>1.91</v>
      </c>
      <c r="U99" s="26">
        <v>1.85</v>
      </c>
      <c r="V99" s="24">
        <v>1.85</v>
      </c>
      <c r="W99" s="19">
        <f aca="true" t="shared" si="3" ref="W99:W130">100*$Y99/$Y$199</f>
        <v>0.10055994232311585</v>
      </c>
      <c r="X99" s="19">
        <f>SUM(X$4,$W$5:$W99)</f>
        <v>68.31095222128467</v>
      </c>
      <c r="Y99" s="25">
        <v>6.55</v>
      </c>
    </row>
    <row r="100" spans="1:25" ht="12.75">
      <c r="A100" s="17">
        <v>98</v>
      </c>
      <c r="B100" s="18" t="s">
        <v>102</v>
      </c>
      <c r="C100" s="19">
        <v>6.1</v>
      </c>
      <c r="D100" s="20">
        <v>6.2</v>
      </c>
      <c r="E100" s="19">
        <v>6.3</v>
      </c>
      <c r="F100" s="19">
        <v>6.4</v>
      </c>
      <c r="G100" s="21">
        <v>6.6</v>
      </c>
      <c r="H100" s="19">
        <v>6.74</v>
      </c>
      <c r="I100" s="19">
        <v>6.75</v>
      </c>
      <c r="J100" s="19">
        <v>6.7</v>
      </c>
      <c r="K100" s="19">
        <v>6.65</v>
      </c>
      <c r="L100" s="21">
        <v>6.62</v>
      </c>
      <c r="M100" s="19">
        <v>6.54</v>
      </c>
      <c r="N100" s="22">
        <v>6.2</v>
      </c>
      <c r="O100" s="22">
        <v>5.78</v>
      </c>
      <c r="P100" s="22">
        <v>5.32</v>
      </c>
      <c r="Q100" s="23">
        <v>4.82</v>
      </c>
      <c r="R100" s="22">
        <v>4.31</v>
      </c>
      <c r="S100" s="22">
        <v>3.83</v>
      </c>
      <c r="T100" s="22">
        <v>3.41</v>
      </c>
      <c r="U100" s="22">
        <v>3.08</v>
      </c>
      <c r="V100" s="23">
        <v>2.83</v>
      </c>
      <c r="W100" s="19">
        <f t="shared" si="3"/>
        <v>0.155768118291654</v>
      </c>
      <c r="X100" s="19">
        <f>SUM(X$4,$W$5:$W100)</f>
        <v>68.46672033957633</v>
      </c>
      <c r="Y100" s="25">
        <v>10.146</v>
      </c>
    </row>
    <row r="101" spans="1:25" ht="12.75">
      <c r="A101" s="17">
        <v>99</v>
      </c>
      <c r="B101" s="18" t="s">
        <v>103</v>
      </c>
      <c r="C101" s="19">
        <v>6.2</v>
      </c>
      <c r="D101" s="20">
        <v>6.2</v>
      </c>
      <c r="E101" s="19">
        <v>6.3</v>
      </c>
      <c r="F101" s="19">
        <v>6.4</v>
      </c>
      <c r="G101" s="21">
        <v>6.52</v>
      </c>
      <c r="H101" s="19">
        <v>6.5</v>
      </c>
      <c r="I101" s="19">
        <v>6.24</v>
      </c>
      <c r="J101" s="19">
        <v>5.66</v>
      </c>
      <c r="K101" s="19">
        <v>5.16</v>
      </c>
      <c r="L101" s="21">
        <v>4.8</v>
      </c>
      <c r="M101" s="19">
        <v>4.34</v>
      </c>
      <c r="N101" s="22">
        <v>3.85</v>
      </c>
      <c r="O101" s="22">
        <v>3.43</v>
      </c>
      <c r="P101" s="22">
        <v>3.1</v>
      </c>
      <c r="Q101" s="23">
        <v>2.84</v>
      </c>
      <c r="R101" s="22">
        <v>2.64</v>
      </c>
      <c r="S101" s="22">
        <v>2.48</v>
      </c>
      <c r="T101" s="22">
        <v>2.34</v>
      </c>
      <c r="U101" s="22">
        <v>2.23</v>
      </c>
      <c r="V101" s="23">
        <v>2.13</v>
      </c>
      <c r="W101" s="19">
        <f t="shared" si="3"/>
        <v>0.0023489574313643852</v>
      </c>
      <c r="X101" s="19">
        <f>SUM(X$4,$W$5:$W101)</f>
        <v>68.46906929700769</v>
      </c>
      <c r="Y101" s="25">
        <v>0.153</v>
      </c>
    </row>
    <row r="102" spans="1:25" ht="12.75">
      <c r="A102" s="17">
        <v>100</v>
      </c>
      <c r="B102" s="18" t="s">
        <v>104</v>
      </c>
      <c r="C102" s="19">
        <v>6.24</v>
      </c>
      <c r="D102" s="20">
        <v>6.26</v>
      </c>
      <c r="E102" s="19">
        <v>6.28</v>
      </c>
      <c r="F102" s="19">
        <v>6.21</v>
      </c>
      <c r="G102" s="21">
        <v>6.09</v>
      </c>
      <c r="H102" s="19">
        <v>5.87</v>
      </c>
      <c r="I102" s="19">
        <v>5.47</v>
      </c>
      <c r="J102" s="19">
        <v>4.97</v>
      </c>
      <c r="K102" s="19">
        <v>4.7</v>
      </c>
      <c r="L102" s="21">
        <v>4.64</v>
      </c>
      <c r="M102" s="19">
        <v>4.32</v>
      </c>
      <c r="N102" s="22">
        <v>3.78</v>
      </c>
      <c r="O102" s="22">
        <v>3.35</v>
      </c>
      <c r="P102" s="22">
        <v>3.03</v>
      </c>
      <c r="Q102" s="23">
        <v>2.79</v>
      </c>
      <c r="R102" s="22">
        <v>2.6</v>
      </c>
      <c r="S102" s="22">
        <v>2.44</v>
      </c>
      <c r="T102" s="22">
        <v>2.32</v>
      </c>
      <c r="U102" s="22">
        <v>2.21</v>
      </c>
      <c r="V102" s="23">
        <v>2.11</v>
      </c>
      <c r="W102" s="19">
        <f t="shared" si="3"/>
        <v>0.09319066410707072</v>
      </c>
      <c r="X102" s="19">
        <f>SUM(X$4,$W$5:$W102)</f>
        <v>68.56225996111476</v>
      </c>
      <c r="Y102" s="25">
        <v>6.07</v>
      </c>
    </row>
    <row r="103" spans="1:25" ht="12.75">
      <c r="A103" s="17">
        <v>101</v>
      </c>
      <c r="B103" s="18" t="s">
        <v>105</v>
      </c>
      <c r="C103" s="19">
        <v>6.29</v>
      </c>
      <c r="D103" s="20">
        <v>6.29</v>
      </c>
      <c r="E103" s="19">
        <v>6.29</v>
      </c>
      <c r="F103" s="19">
        <v>6.22</v>
      </c>
      <c r="G103" s="21">
        <v>5.54</v>
      </c>
      <c r="H103" s="19">
        <v>4.7</v>
      </c>
      <c r="I103" s="19">
        <v>6.6</v>
      </c>
      <c r="J103" s="19">
        <v>6</v>
      </c>
      <c r="K103" s="19">
        <v>5.55</v>
      </c>
      <c r="L103" s="21">
        <v>4.45</v>
      </c>
      <c r="M103" s="19">
        <v>3.64</v>
      </c>
      <c r="N103" s="22">
        <v>3.18</v>
      </c>
      <c r="O103" s="22">
        <v>2.9</v>
      </c>
      <c r="P103" s="22">
        <v>2.68</v>
      </c>
      <c r="Q103" s="23">
        <v>2.51</v>
      </c>
      <c r="R103" s="22">
        <v>2.37</v>
      </c>
      <c r="S103" s="22">
        <v>2.25</v>
      </c>
      <c r="T103" s="22">
        <v>2.15</v>
      </c>
      <c r="U103" s="22">
        <v>2.07</v>
      </c>
      <c r="V103" s="23">
        <v>1.99</v>
      </c>
      <c r="W103" s="19">
        <f t="shared" si="3"/>
        <v>0.21426176413151218</v>
      </c>
      <c r="X103" s="19">
        <f>SUM(X$4,$W$5:$W103)</f>
        <v>68.77652172524627</v>
      </c>
      <c r="Y103" s="25">
        <v>13.956</v>
      </c>
    </row>
    <row r="104" spans="1:25" ht="12.75">
      <c r="A104" s="17">
        <v>102</v>
      </c>
      <c r="B104" s="18" t="s">
        <v>106</v>
      </c>
      <c r="C104" s="19">
        <v>6.3</v>
      </c>
      <c r="D104" s="20">
        <v>6.3</v>
      </c>
      <c r="E104" s="19">
        <v>6.3</v>
      </c>
      <c r="F104" s="19">
        <v>6</v>
      </c>
      <c r="G104" s="21">
        <v>5.6</v>
      </c>
      <c r="H104" s="19">
        <v>5.8</v>
      </c>
      <c r="I104" s="19">
        <v>6.21</v>
      </c>
      <c r="J104" s="19">
        <v>5.7</v>
      </c>
      <c r="K104" s="19">
        <v>5.15</v>
      </c>
      <c r="L104" s="21">
        <v>4.62</v>
      </c>
      <c r="M104" s="19">
        <v>4</v>
      </c>
      <c r="N104" s="22">
        <v>3.54</v>
      </c>
      <c r="O104" s="22">
        <v>3.19</v>
      </c>
      <c r="P104" s="22">
        <v>2.91</v>
      </c>
      <c r="Q104" s="23">
        <v>2.69</v>
      </c>
      <c r="R104" s="22">
        <v>2.52</v>
      </c>
      <c r="S104" s="22">
        <v>2.38</v>
      </c>
      <c r="T104" s="22">
        <v>2.26</v>
      </c>
      <c r="U104" s="22">
        <v>2.16</v>
      </c>
      <c r="V104" s="23">
        <v>2.07</v>
      </c>
      <c r="W104" s="19">
        <f t="shared" si="3"/>
        <v>0.14271835478407402</v>
      </c>
      <c r="X104" s="19">
        <f>SUM(X$4,$W$5:$W104)</f>
        <v>68.91924008003035</v>
      </c>
      <c r="Y104" s="25">
        <v>9.296</v>
      </c>
    </row>
    <row r="105" spans="1:25" ht="12.75">
      <c r="A105" s="17">
        <v>103</v>
      </c>
      <c r="B105" s="18" t="s">
        <v>107</v>
      </c>
      <c r="C105" s="19">
        <v>5.4</v>
      </c>
      <c r="D105" s="20">
        <v>6.33</v>
      </c>
      <c r="E105" s="19">
        <v>5.63</v>
      </c>
      <c r="F105" s="19">
        <v>4.71</v>
      </c>
      <c r="G105" s="21">
        <v>4.28</v>
      </c>
      <c r="H105" s="19">
        <v>2.92</v>
      </c>
      <c r="I105" s="19">
        <v>2.23</v>
      </c>
      <c r="J105" s="19">
        <v>1.6</v>
      </c>
      <c r="K105" s="19">
        <v>1.7</v>
      </c>
      <c r="L105" s="21">
        <v>1.51</v>
      </c>
      <c r="M105" s="19">
        <v>1.24</v>
      </c>
      <c r="N105" s="22">
        <v>1.21</v>
      </c>
      <c r="O105" s="22">
        <v>1.21</v>
      </c>
      <c r="P105" s="22">
        <v>1.24</v>
      </c>
      <c r="Q105" s="23">
        <v>1.29</v>
      </c>
      <c r="R105" s="22">
        <v>1.34</v>
      </c>
      <c r="S105" s="22">
        <v>1.39</v>
      </c>
      <c r="T105" s="22">
        <v>1.44</v>
      </c>
      <c r="U105" s="22">
        <v>1.49</v>
      </c>
      <c r="V105" s="23">
        <v>1.54</v>
      </c>
      <c r="W105" s="19">
        <f t="shared" si="3"/>
        <v>0.7349319754210009</v>
      </c>
      <c r="X105" s="19">
        <f>SUM(X$4,$W$5:$W105)</f>
        <v>69.65417205545135</v>
      </c>
      <c r="Y105" s="25">
        <v>47.87</v>
      </c>
    </row>
    <row r="106" spans="1:25" ht="12.75">
      <c r="A106" s="17">
        <v>104</v>
      </c>
      <c r="B106" s="18" t="s">
        <v>108</v>
      </c>
      <c r="C106" s="19">
        <v>6.44</v>
      </c>
      <c r="D106" s="20">
        <v>6.35</v>
      </c>
      <c r="E106" s="19">
        <v>6.37</v>
      </c>
      <c r="F106" s="19">
        <v>6.16</v>
      </c>
      <c r="G106" s="21">
        <v>6.15</v>
      </c>
      <c r="H106" s="19">
        <v>4.31</v>
      </c>
      <c r="I106" s="19">
        <v>5.39</v>
      </c>
      <c r="J106" s="19">
        <v>5.21</v>
      </c>
      <c r="K106" s="19">
        <v>5.69</v>
      </c>
      <c r="L106" s="21">
        <v>7.01</v>
      </c>
      <c r="M106" s="19">
        <v>6.96</v>
      </c>
      <c r="N106" s="22">
        <v>6.53</v>
      </c>
      <c r="O106" s="22">
        <v>6</v>
      </c>
      <c r="P106" s="22">
        <v>5.49</v>
      </c>
      <c r="Q106" s="23">
        <v>4.91</v>
      </c>
      <c r="R106" s="22">
        <v>4.32</v>
      </c>
      <c r="S106" s="22">
        <v>3.78</v>
      </c>
      <c r="T106" s="22">
        <v>3.35</v>
      </c>
      <c r="U106" s="22">
        <v>3.03</v>
      </c>
      <c r="V106" s="23">
        <v>2.78</v>
      </c>
      <c r="W106" s="19">
        <f t="shared" si="3"/>
        <v>0.016381291367750322</v>
      </c>
      <c r="X106" s="19">
        <f>SUM(X$4,$W$5:$W106)</f>
        <v>69.6705533468191</v>
      </c>
      <c r="Y106" s="25">
        <v>1.067</v>
      </c>
    </row>
    <row r="107" spans="1:25" ht="12.75">
      <c r="A107" s="17">
        <v>105</v>
      </c>
      <c r="B107" s="18" t="s">
        <v>109</v>
      </c>
      <c r="C107" s="19">
        <v>6</v>
      </c>
      <c r="D107" s="20">
        <v>6.4</v>
      </c>
      <c r="E107" s="19">
        <v>6.5</v>
      </c>
      <c r="F107" s="19">
        <v>6.2</v>
      </c>
      <c r="G107" s="21">
        <v>5.15</v>
      </c>
      <c r="H107" s="19">
        <v>4.23</v>
      </c>
      <c r="I107" s="19">
        <v>3.82</v>
      </c>
      <c r="J107" s="19">
        <v>3.57</v>
      </c>
      <c r="K107" s="19">
        <v>3.05</v>
      </c>
      <c r="L107" s="21">
        <v>2.6</v>
      </c>
      <c r="M107" s="19">
        <v>2.39</v>
      </c>
      <c r="N107" s="22">
        <v>2.26</v>
      </c>
      <c r="O107" s="22">
        <v>2.16</v>
      </c>
      <c r="P107" s="22">
        <v>2.07</v>
      </c>
      <c r="Q107" s="23">
        <v>1.99</v>
      </c>
      <c r="R107" s="22">
        <v>1.92</v>
      </c>
      <c r="S107" s="22">
        <v>1.86</v>
      </c>
      <c r="T107" s="26">
        <v>1.85</v>
      </c>
      <c r="U107" s="26">
        <v>1.85</v>
      </c>
      <c r="V107" s="24">
        <v>1.85</v>
      </c>
      <c r="W107" s="19">
        <f t="shared" si="3"/>
        <v>0.00393028171522407</v>
      </c>
      <c r="X107" s="19">
        <f>SUM(X$4,$W$5:$W107)</f>
        <v>69.67448362853433</v>
      </c>
      <c r="Y107" s="25">
        <v>0.256</v>
      </c>
    </row>
    <row r="108" spans="1:25" ht="12.75">
      <c r="A108" s="17">
        <v>106</v>
      </c>
      <c r="B108" s="18" t="s">
        <v>110</v>
      </c>
      <c r="C108" s="19">
        <v>6.4</v>
      </c>
      <c r="D108" s="20">
        <v>6.4</v>
      </c>
      <c r="E108" s="19">
        <v>6.39</v>
      </c>
      <c r="F108" s="19">
        <v>5.9</v>
      </c>
      <c r="G108" s="21">
        <v>4.96</v>
      </c>
      <c r="H108" s="19">
        <v>3.76</v>
      </c>
      <c r="I108" s="19">
        <v>2.85</v>
      </c>
      <c r="J108" s="19">
        <v>2.27</v>
      </c>
      <c r="K108" s="19">
        <v>2</v>
      </c>
      <c r="L108" s="21">
        <v>1.9</v>
      </c>
      <c r="M108" s="19">
        <v>1.83</v>
      </c>
      <c r="N108" s="26">
        <v>1.85</v>
      </c>
      <c r="O108" s="26">
        <v>1.85</v>
      </c>
      <c r="P108" s="26">
        <v>1.85</v>
      </c>
      <c r="Q108" s="24">
        <v>1.85</v>
      </c>
      <c r="R108" s="26">
        <v>1.85</v>
      </c>
      <c r="S108" s="26">
        <v>1.85</v>
      </c>
      <c r="T108" s="26">
        <v>1.85</v>
      </c>
      <c r="U108" s="26">
        <v>1.85</v>
      </c>
      <c r="V108" s="24">
        <v>1.85</v>
      </c>
      <c r="W108" s="19">
        <f t="shared" si="3"/>
        <v>0.9672638238447738</v>
      </c>
      <c r="X108" s="19">
        <f>SUM(X$4,$W$5:$W108)</f>
        <v>70.64174745237911</v>
      </c>
      <c r="Y108" s="25">
        <v>63.003</v>
      </c>
    </row>
    <row r="109" spans="1:25" ht="12.75">
      <c r="A109" s="17">
        <v>107</v>
      </c>
      <c r="B109" s="18" t="s">
        <v>111</v>
      </c>
      <c r="C109" s="19">
        <v>6.4</v>
      </c>
      <c r="D109" s="20">
        <v>6.4</v>
      </c>
      <c r="E109" s="19">
        <v>6.4</v>
      </c>
      <c r="F109" s="19">
        <v>6.54</v>
      </c>
      <c r="G109" s="21">
        <v>7.24</v>
      </c>
      <c r="H109" s="19">
        <v>7.04</v>
      </c>
      <c r="I109" s="19">
        <v>6.43</v>
      </c>
      <c r="J109" s="19">
        <v>6.13</v>
      </c>
      <c r="K109" s="19">
        <v>5.53</v>
      </c>
      <c r="L109" s="21">
        <v>4.91</v>
      </c>
      <c r="M109" s="19">
        <v>4.36</v>
      </c>
      <c r="N109" s="22">
        <v>3.87</v>
      </c>
      <c r="O109" s="22">
        <v>3.45</v>
      </c>
      <c r="P109" s="22">
        <v>3.11</v>
      </c>
      <c r="Q109" s="23">
        <v>2.85</v>
      </c>
      <c r="R109" s="22">
        <v>2.64</v>
      </c>
      <c r="S109" s="22">
        <v>2.48</v>
      </c>
      <c r="T109" s="22">
        <v>2.34</v>
      </c>
      <c r="U109" s="22">
        <v>2.23</v>
      </c>
      <c r="V109" s="23">
        <v>2.13</v>
      </c>
      <c r="W109" s="19">
        <f t="shared" si="3"/>
        <v>0.007246456912444379</v>
      </c>
      <c r="X109" s="19">
        <f>SUM(X$4,$W$5:$W109)</f>
        <v>70.64899390929155</v>
      </c>
      <c r="Y109" s="25">
        <v>0.472</v>
      </c>
    </row>
    <row r="110" spans="1:25" ht="12.75">
      <c r="A110" s="17">
        <v>108</v>
      </c>
      <c r="B110" s="18" t="s">
        <v>112</v>
      </c>
      <c r="C110" s="19">
        <v>6.42</v>
      </c>
      <c r="D110" s="20">
        <v>6.42</v>
      </c>
      <c r="E110" s="19">
        <v>6.42</v>
      </c>
      <c r="F110" s="19">
        <v>6.42</v>
      </c>
      <c r="G110" s="21">
        <v>6.42</v>
      </c>
      <c r="H110" s="19">
        <v>6.42</v>
      </c>
      <c r="I110" s="19">
        <v>6.41</v>
      </c>
      <c r="J110" s="19">
        <v>6.4</v>
      </c>
      <c r="K110" s="19">
        <v>5.86</v>
      </c>
      <c r="L110" s="21">
        <v>4.7</v>
      </c>
      <c r="M110" s="19">
        <v>3.59</v>
      </c>
      <c r="N110" s="22">
        <v>3.21</v>
      </c>
      <c r="O110" s="22">
        <v>2.87</v>
      </c>
      <c r="P110" s="22">
        <v>2.6</v>
      </c>
      <c r="Q110" s="23">
        <v>2.37</v>
      </c>
      <c r="R110" s="22">
        <v>2.17</v>
      </c>
      <c r="S110" s="22">
        <v>2.01</v>
      </c>
      <c r="T110" s="22">
        <v>1.87</v>
      </c>
      <c r="U110" s="26">
        <v>1.85</v>
      </c>
      <c r="V110" s="24">
        <v>1.85</v>
      </c>
      <c r="W110" s="19">
        <f t="shared" si="3"/>
        <v>0.08695748294933255</v>
      </c>
      <c r="X110" s="19">
        <f>SUM(X$4,$W$5:$W110)</f>
        <v>70.73595139224088</v>
      </c>
      <c r="Y110" s="25">
        <v>5.664</v>
      </c>
    </row>
    <row r="111" spans="1:25" ht="12.75">
      <c r="A111" s="17">
        <v>109</v>
      </c>
      <c r="B111" s="18" t="s">
        <v>113</v>
      </c>
      <c r="C111" s="19">
        <v>6.23</v>
      </c>
      <c r="D111" s="20">
        <v>6.44</v>
      </c>
      <c r="E111" s="19">
        <v>6.65</v>
      </c>
      <c r="F111" s="19">
        <v>6.65</v>
      </c>
      <c r="G111" s="21">
        <v>6.65</v>
      </c>
      <c r="H111" s="19">
        <v>6.61</v>
      </c>
      <c r="I111" s="19">
        <v>6.47</v>
      </c>
      <c r="J111" s="19">
        <v>6.18</v>
      </c>
      <c r="K111" s="19">
        <v>5.88</v>
      </c>
      <c r="L111" s="21">
        <v>5.53</v>
      </c>
      <c r="M111" s="19">
        <v>5.16</v>
      </c>
      <c r="N111" s="22">
        <v>4.7</v>
      </c>
      <c r="O111" s="22">
        <v>4.19</v>
      </c>
      <c r="P111" s="22">
        <v>3.72</v>
      </c>
      <c r="Q111" s="23">
        <v>3.33</v>
      </c>
      <c r="R111" s="22">
        <v>3.02</v>
      </c>
      <c r="S111" s="22">
        <v>2.78</v>
      </c>
      <c r="T111" s="22">
        <v>2.59</v>
      </c>
      <c r="U111" s="22">
        <v>2.43</v>
      </c>
      <c r="V111" s="23">
        <v>2.31</v>
      </c>
      <c r="W111" s="19">
        <f t="shared" si="3"/>
        <v>0.024825255990302036</v>
      </c>
      <c r="X111" s="19">
        <f>SUM(X$4,$W$5:$W111)</f>
        <v>70.76077664823119</v>
      </c>
      <c r="Y111" s="25">
        <v>1.617</v>
      </c>
    </row>
    <row r="112" spans="1:25" ht="12.75">
      <c r="A112" s="17">
        <v>110</v>
      </c>
      <c r="B112" s="18" t="s">
        <v>114</v>
      </c>
      <c r="C112" s="19">
        <v>6.46</v>
      </c>
      <c r="D112" s="20">
        <v>6.46</v>
      </c>
      <c r="E112" s="19">
        <v>6.66</v>
      </c>
      <c r="F112" s="19">
        <v>5.9</v>
      </c>
      <c r="G112" s="21">
        <v>4.94</v>
      </c>
      <c r="H112" s="19">
        <v>4.47</v>
      </c>
      <c r="I112" s="19">
        <v>3.96</v>
      </c>
      <c r="J112" s="19">
        <v>3.65</v>
      </c>
      <c r="K112" s="19">
        <v>3.25</v>
      </c>
      <c r="L112" s="21">
        <v>2.94</v>
      </c>
      <c r="M112" s="19">
        <v>2.72</v>
      </c>
      <c r="N112" s="22">
        <v>2.55</v>
      </c>
      <c r="O112" s="22">
        <v>2.39</v>
      </c>
      <c r="P112" s="22">
        <v>2.26</v>
      </c>
      <c r="Q112" s="23">
        <v>2.15</v>
      </c>
      <c r="R112" s="22">
        <v>2.05</v>
      </c>
      <c r="S112" s="22">
        <v>1.97</v>
      </c>
      <c r="T112" s="22">
        <v>1.91</v>
      </c>
      <c r="U112" s="26">
        <v>1.85</v>
      </c>
      <c r="V112" s="24">
        <v>1.85</v>
      </c>
      <c r="W112" s="19">
        <f t="shared" si="3"/>
        <v>0.41031527000421286</v>
      </c>
      <c r="X112" s="19">
        <f>SUM(X$4,$W$5:$W112)</f>
        <v>71.1710919182354</v>
      </c>
      <c r="Y112" s="25">
        <v>26.726</v>
      </c>
    </row>
    <row r="113" spans="1:25" ht="12.75">
      <c r="A113" s="17">
        <v>111</v>
      </c>
      <c r="B113" s="18" t="s">
        <v>115</v>
      </c>
      <c r="C113" s="19">
        <v>5.97</v>
      </c>
      <c r="D113" s="20">
        <v>6.5</v>
      </c>
      <c r="E113" s="19">
        <v>6.8</v>
      </c>
      <c r="F113" s="19">
        <v>6.6</v>
      </c>
      <c r="G113" s="21">
        <v>6.3</v>
      </c>
      <c r="H113" s="19">
        <v>5.58</v>
      </c>
      <c r="I113" s="19">
        <v>4.73</v>
      </c>
      <c r="J113" s="19">
        <v>4.4</v>
      </c>
      <c r="K113" s="19">
        <v>3.88</v>
      </c>
      <c r="L113" s="21">
        <v>3.01</v>
      </c>
      <c r="M113" s="19">
        <v>2.74</v>
      </c>
      <c r="N113" s="22">
        <v>2.49</v>
      </c>
      <c r="O113" s="22">
        <v>2.27</v>
      </c>
      <c r="P113" s="22">
        <v>2.09</v>
      </c>
      <c r="Q113" s="23">
        <v>1.94</v>
      </c>
      <c r="R113" s="26">
        <v>1.85</v>
      </c>
      <c r="S113" s="26">
        <v>1.85</v>
      </c>
      <c r="T113" s="26">
        <v>1.85</v>
      </c>
      <c r="U113" s="26">
        <v>1.85</v>
      </c>
      <c r="V113" s="24">
        <v>1.85</v>
      </c>
      <c r="W113" s="19">
        <f t="shared" si="3"/>
        <v>0.40827336583185037</v>
      </c>
      <c r="X113" s="19">
        <f>SUM(X$4,$W$5:$W113)</f>
        <v>71.57936528406725</v>
      </c>
      <c r="Y113" s="25">
        <v>26.593</v>
      </c>
    </row>
    <row r="114" spans="1:25" ht="12.75">
      <c r="A114" s="17">
        <v>112</v>
      </c>
      <c r="B114" s="18" t="s">
        <v>116</v>
      </c>
      <c r="C114" s="19">
        <v>6.5</v>
      </c>
      <c r="D114" s="20">
        <v>6.5</v>
      </c>
      <c r="E114" s="19">
        <v>6.3</v>
      </c>
      <c r="F114" s="19">
        <v>5.7</v>
      </c>
      <c r="G114" s="21">
        <v>5.47</v>
      </c>
      <c r="H114" s="19">
        <v>5</v>
      </c>
      <c r="I114" s="19">
        <v>4.56</v>
      </c>
      <c r="J114" s="19">
        <v>3.85</v>
      </c>
      <c r="K114" s="19">
        <v>3.34</v>
      </c>
      <c r="L114" s="21">
        <v>2.95</v>
      </c>
      <c r="M114" s="19">
        <v>2.8</v>
      </c>
      <c r="N114" s="22">
        <v>2.64</v>
      </c>
      <c r="O114" s="22">
        <v>2.48</v>
      </c>
      <c r="P114" s="22">
        <v>2.34</v>
      </c>
      <c r="Q114" s="23">
        <v>2.23</v>
      </c>
      <c r="R114" s="22">
        <v>2.13</v>
      </c>
      <c r="S114" s="22">
        <v>2.05</v>
      </c>
      <c r="T114" s="22">
        <v>1.97</v>
      </c>
      <c r="U114" s="22">
        <v>1.9</v>
      </c>
      <c r="V114" s="24">
        <v>1.85</v>
      </c>
      <c r="W114" s="19">
        <f t="shared" si="3"/>
        <v>0.7359913091645574</v>
      </c>
      <c r="X114" s="19">
        <f>SUM(X$4,$W$5:$W114)</f>
        <v>72.31535659323181</v>
      </c>
      <c r="Y114" s="25">
        <v>47.939</v>
      </c>
    </row>
    <row r="115" spans="1:25" ht="12.75">
      <c r="A115" s="17">
        <v>113</v>
      </c>
      <c r="B115" s="18" t="s">
        <v>117</v>
      </c>
      <c r="C115" s="19">
        <v>6.5</v>
      </c>
      <c r="D115" s="20">
        <v>6.5</v>
      </c>
      <c r="E115" s="19">
        <v>6.72</v>
      </c>
      <c r="F115" s="19">
        <v>7.33</v>
      </c>
      <c r="G115" s="21">
        <v>7.75</v>
      </c>
      <c r="H115" s="19">
        <v>7.75</v>
      </c>
      <c r="I115" s="19">
        <v>7.68</v>
      </c>
      <c r="J115" s="19">
        <v>7.44</v>
      </c>
      <c r="K115" s="19">
        <v>7.16</v>
      </c>
      <c r="L115" s="21">
        <v>6.77</v>
      </c>
      <c r="M115" s="19">
        <v>6.36</v>
      </c>
      <c r="N115" s="22">
        <v>6</v>
      </c>
      <c r="O115" s="22">
        <v>5.57</v>
      </c>
      <c r="P115" s="22">
        <v>5.09</v>
      </c>
      <c r="Q115" s="23">
        <v>4.58</v>
      </c>
      <c r="R115" s="22">
        <v>4.07</v>
      </c>
      <c r="S115" s="22">
        <v>3.62</v>
      </c>
      <c r="T115" s="22">
        <v>3.25</v>
      </c>
      <c r="U115" s="22">
        <v>2.95</v>
      </c>
      <c r="V115" s="23">
        <v>2.73</v>
      </c>
      <c r="W115" s="19">
        <f t="shared" si="3"/>
        <v>0.21390865288366</v>
      </c>
      <c r="X115" s="19">
        <f>SUM(X$4,$W$5:$W115)</f>
        <v>72.52926524611547</v>
      </c>
      <c r="Y115" s="25">
        <v>13.933</v>
      </c>
    </row>
    <row r="116" spans="1:25" ht="12.75">
      <c r="A116" s="17">
        <v>114</v>
      </c>
      <c r="B116" s="18" t="s">
        <v>118</v>
      </c>
      <c r="C116" s="19">
        <v>6.5</v>
      </c>
      <c r="D116" s="20">
        <v>6.5</v>
      </c>
      <c r="E116" s="19">
        <v>6.45</v>
      </c>
      <c r="F116" s="19">
        <v>6.15</v>
      </c>
      <c r="G116" s="21">
        <v>5.35</v>
      </c>
      <c r="H116" s="19">
        <v>5.2</v>
      </c>
      <c r="I116" s="19">
        <v>5.2</v>
      </c>
      <c r="J116" s="19">
        <v>4.77</v>
      </c>
      <c r="K116" s="19">
        <v>4.31</v>
      </c>
      <c r="L116" s="21">
        <v>3.88</v>
      </c>
      <c r="M116" s="19">
        <v>3.48</v>
      </c>
      <c r="N116" s="22">
        <v>3.08</v>
      </c>
      <c r="O116" s="22">
        <v>2.76</v>
      </c>
      <c r="P116" s="22">
        <v>2.51</v>
      </c>
      <c r="Q116" s="23">
        <v>2.33</v>
      </c>
      <c r="R116" s="22">
        <v>2.2</v>
      </c>
      <c r="S116" s="22">
        <v>2.1</v>
      </c>
      <c r="T116" s="22">
        <v>2.04</v>
      </c>
      <c r="U116" s="22">
        <v>1.99</v>
      </c>
      <c r="V116" s="23">
        <v>1.96</v>
      </c>
      <c r="W116" s="19">
        <f t="shared" si="3"/>
        <v>0.09064212205735511</v>
      </c>
      <c r="X116" s="19">
        <f>SUM(X$4,$W$5:$W116)</f>
        <v>72.61990736817283</v>
      </c>
      <c r="Y116" s="25">
        <v>5.904</v>
      </c>
    </row>
    <row r="117" spans="1:25" ht="12.75">
      <c r="A117" s="17">
        <v>115</v>
      </c>
      <c r="B117" s="18" t="s">
        <v>119</v>
      </c>
      <c r="C117" s="19">
        <v>5.75</v>
      </c>
      <c r="D117" s="20">
        <v>6.55</v>
      </c>
      <c r="E117" s="19">
        <v>7.25</v>
      </c>
      <c r="F117" s="19">
        <v>7.25</v>
      </c>
      <c r="G117" s="21">
        <v>6.7</v>
      </c>
      <c r="H117" s="19">
        <v>5.89</v>
      </c>
      <c r="I117" s="19">
        <v>4.5</v>
      </c>
      <c r="J117" s="19">
        <v>4.02</v>
      </c>
      <c r="K117" s="19">
        <v>3.3</v>
      </c>
      <c r="L117" s="21">
        <v>2.5</v>
      </c>
      <c r="M117" s="19">
        <v>2.32</v>
      </c>
      <c r="N117" s="22">
        <v>2.14</v>
      </c>
      <c r="O117" s="22">
        <v>1.97</v>
      </c>
      <c r="P117" s="22">
        <v>1.86</v>
      </c>
      <c r="Q117" s="24">
        <v>1.85</v>
      </c>
      <c r="R117" s="26">
        <v>1.85</v>
      </c>
      <c r="S117" s="26">
        <v>1.85</v>
      </c>
      <c r="T117" s="26">
        <v>1.85</v>
      </c>
      <c r="U117" s="26">
        <v>1.85</v>
      </c>
      <c r="V117" s="24">
        <v>1.85</v>
      </c>
      <c r="W117" s="19">
        <f t="shared" si="3"/>
        <v>1.3054215779835447</v>
      </c>
      <c r="X117" s="19">
        <f>SUM(X$4,$W$5:$W117)</f>
        <v>73.92532894615638</v>
      </c>
      <c r="Y117" s="25">
        <v>85.029</v>
      </c>
    </row>
    <row r="118" spans="1:25" ht="12.75">
      <c r="A118" s="17">
        <v>116</v>
      </c>
      <c r="B118" s="18" t="s">
        <v>120</v>
      </c>
      <c r="C118" s="19">
        <v>6.65</v>
      </c>
      <c r="D118" s="20">
        <v>6.55</v>
      </c>
      <c r="E118" s="19">
        <v>6.45</v>
      </c>
      <c r="F118" s="19">
        <v>6.35</v>
      </c>
      <c r="G118" s="21">
        <v>6.25</v>
      </c>
      <c r="H118" s="19">
        <v>6.2</v>
      </c>
      <c r="I118" s="19">
        <v>5.4</v>
      </c>
      <c r="J118" s="19">
        <v>4.7</v>
      </c>
      <c r="K118" s="19">
        <v>4.35</v>
      </c>
      <c r="L118" s="21">
        <v>3.85</v>
      </c>
      <c r="M118" s="19">
        <v>3.35</v>
      </c>
      <c r="N118" s="22">
        <v>2.93</v>
      </c>
      <c r="O118" s="22">
        <v>2.65</v>
      </c>
      <c r="P118" s="22">
        <v>2.41</v>
      </c>
      <c r="Q118" s="23">
        <v>2.21</v>
      </c>
      <c r="R118" s="22">
        <v>2.04</v>
      </c>
      <c r="S118" s="22">
        <v>1.89</v>
      </c>
      <c r="T118" s="26">
        <v>1.85</v>
      </c>
      <c r="U118" s="26">
        <v>1.85</v>
      </c>
      <c r="V118" s="24">
        <v>1.85</v>
      </c>
      <c r="W118" s="19">
        <f t="shared" si="3"/>
        <v>0.0042373349742259505</v>
      </c>
      <c r="X118" s="19">
        <f>SUM(X$4,$W$5:$W118)</f>
        <v>73.9295662811306</v>
      </c>
      <c r="Y118" s="25">
        <v>0.276</v>
      </c>
    </row>
    <row r="119" spans="1:25" ht="12.75">
      <c r="A119" s="17">
        <v>117</v>
      </c>
      <c r="B119" s="18" t="s">
        <v>121</v>
      </c>
      <c r="C119" s="19">
        <v>6.56</v>
      </c>
      <c r="D119" s="20">
        <v>6.56</v>
      </c>
      <c r="E119" s="19">
        <v>6.56</v>
      </c>
      <c r="F119" s="19">
        <v>5.95</v>
      </c>
      <c r="G119" s="21">
        <v>5.29</v>
      </c>
      <c r="H119" s="19">
        <v>4.2</v>
      </c>
      <c r="I119" s="19">
        <v>3.7</v>
      </c>
      <c r="J119" s="19">
        <v>3</v>
      </c>
      <c r="K119" s="19">
        <v>2.6</v>
      </c>
      <c r="L119" s="21">
        <v>2.8</v>
      </c>
      <c r="M119" s="19">
        <v>2.6</v>
      </c>
      <c r="N119" s="22">
        <v>2.42</v>
      </c>
      <c r="O119" s="22">
        <v>2.29</v>
      </c>
      <c r="P119" s="22">
        <v>2.19</v>
      </c>
      <c r="Q119" s="23">
        <v>2.09</v>
      </c>
      <c r="R119" s="22">
        <v>2.01</v>
      </c>
      <c r="S119" s="22">
        <v>1.94</v>
      </c>
      <c r="T119" s="22">
        <v>1.88</v>
      </c>
      <c r="U119" s="26">
        <v>1.85</v>
      </c>
      <c r="V119" s="24">
        <v>1.85</v>
      </c>
      <c r="W119" s="19">
        <f t="shared" si="3"/>
        <v>0.006939403653442499</v>
      </c>
      <c r="X119" s="19">
        <f>SUM(X$4,$W$5:$W119)</f>
        <v>73.93650568478405</v>
      </c>
      <c r="Y119" s="25">
        <v>0.452</v>
      </c>
    </row>
    <row r="120" spans="1:25" ht="12.75">
      <c r="A120" s="17">
        <v>118</v>
      </c>
      <c r="B120" s="18" t="s">
        <v>122</v>
      </c>
      <c r="C120" s="19">
        <v>6.5</v>
      </c>
      <c r="D120" s="20">
        <v>6.58</v>
      </c>
      <c r="E120" s="19">
        <v>6.65</v>
      </c>
      <c r="F120" s="19">
        <v>6.7</v>
      </c>
      <c r="G120" s="21">
        <v>6.55</v>
      </c>
      <c r="H120" s="19">
        <v>6.37</v>
      </c>
      <c r="I120" s="19">
        <v>5.97</v>
      </c>
      <c r="J120" s="19">
        <v>5.11</v>
      </c>
      <c r="K120" s="19">
        <v>4.32</v>
      </c>
      <c r="L120" s="21">
        <v>3.7</v>
      </c>
      <c r="M120" s="19">
        <v>3.18</v>
      </c>
      <c r="N120" s="22">
        <v>2.9</v>
      </c>
      <c r="O120" s="22">
        <v>2.68</v>
      </c>
      <c r="P120" s="22">
        <v>2.51</v>
      </c>
      <c r="Q120" s="23">
        <v>2.37</v>
      </c>
      <c r="R120" s="22">
        <v>2.26</v>
      </c>
      <c r="S120" s="22">
        <v>2.16</v>
      </c>
      <c r="T120" s="22">
        <v>2.07</v>
      </c>
      <c r="U120" s="22">
        <v>1.99</v>
      </c>
      <c r="V120" s="23">
        <v>1.92</v>
      </c>
      <c r="W120" s="19">
        <f t="shared" si="3"/>
        <v>0.028187489176372624</v>
      </c>
      <c r="X120" s="19">
        <f>SUM(X$4,$W$5:$W120)</f>
        <v>73.96469317396043</v>
      </c>
      <c r="Y120" s="25">
        <v>1.836</v>
      </c>
    </row>
    <row r="121" spans="1:25" ht="12.75">
      <c r="A121" s="17">
        <v>119</v>
      </c>
      <c r="B121" s="18" t="s">
        <v>123</v>
      </c>
      <c r="C121" s="19">
        <v>6.58</v>
      </c>
      <c r="D121" s="20">
        <v>6.58</v>
      </c>
      <c r="E121" s="19">
        <v>6.58</v>
      </c>
      <c r="F121" s="19">
        <v>6.58</v>
      </c>
      <c r="G121" s="21">
        <v>6.58</v>
      </c>
      <c r="H121" s="19">
        <v>6.4</v>
      </c>
      <c r="I121" s="19">
        <v>6.19</v>
      </c>
      <c r="J121" s="19">
        <v>5.97</v>
      </c>
      <c r="K121" s="19">
        <v>5.67</v>
      </c>
      <c r="L121" s="21">
        <v>5.26</v>
      </c>
      <c r="M121" s="19">
        <v>4.83</v>
      </c>
      <c r="N121" s="22">
        <v>4.37</v>
      </c>
      <c r="O121" s="22">
        <v>3.88</v>
      </c>
      <c r="P121" s="22">
        <v>3.46</v>
      </c>
      <c r="Q121" s="23">
        <v>3.12</v>
      </c>
      <c r="R121" s="22">
        <v>2.85</v>
      </c>
      <c r="S121" s="22">
        <v>2.65</v>
      </c>
      <c r="T121" s="22">
        <v>2.48</v>
      </c>
      <c r="U121" s="22">
        <v>2.35</v>
      </c>
      <c r="V121" s="23">
        <v>2.23</v>
      </c>
      <c r="W121" s="19">
        <f t="shared" si="3"/>
        <v>0.045489940321128595</v>
      </c>
      <c r="X121" s="19">
        <f>SUM(X$4,$W$5:$W121)</f>
        <v>74.01018311428156</v>
      </c>
      <c r="Y121" s="25">
        <v>2.963</v>
      </c>
    </row>
    <row r="122" spans="1:25" ht="12.75">
      <c r="A122" s="17">
        <v>120</v>
      </c>
      <c r="B122" s="18" t="s">
        <v>124</v>
      </c>
      <c r="C122" s="19">
        <v>6.33</v>
      </c>
      <c r="D122" s="20">
        <v>6.6</v>
      </c>
      <c r="E122" s="19">
        <v>6.91</v>
      </c>
      <c r="F122" s="19">
        <v>7.05</v>
      </c>
      <c r="G122" s="21">
        <v>7.05</v>
      </c>
      <c r="H122" s="19">
        <v>7.05</v>
      </c>
      <c r="I122" s="19">
        <v>7.05</v>
      </c>
      <c r="J122" s="19">
        <v>6.5</v>
      </c>
      <c r="K122" s="19">
        <v>5.8</v>
      </c>
      <c r="L122" s="21">
        <v>5.4</v>
      </c>
      <c r="M122" s="19">
        <v>4.89</v>
      </c>
      <c r="N122" s="22">
        <v>4.3</v>
      </c>
      <c r="O122" s="22">
        <v>3.76</v>
      </c>
      <c r="P122" s="22">
        <v>3.34</v>
      </c>
      <c r="Q122" s="23">
        <v>3.02</v>
      </c>
      <c r="R122" s="22">
        <v>2.78</v>
      </c>
      <c r="S122" s="22">
        <v>2.59</v>
      </c>
      <c r="T122" s="22">
        <v>2.44</v>
      </c>
      <c r="U122" s="22">
        <v>2.31</v>
      </c>
      <c r="V122" s="23">
        <v>2.2</v>
      </c>
      <c r="W122" s="19">
        <f t="shared" si="3"/>
        <v>0.012251425034175032</v>
      </c>
      <c r="X122" s="19">
        <f>SUM(X$4,$W$5:$W122)</f>
        <v>74.02243453931574</v>
      </c>
      <c r="Y122" s="25">
        <v>0.798</v>
      </c>
    </row>
    <row r="123" spans="1:25" ht="12.75">
      <c r="A123" s="17">
        <v>121</v>
      </c>
      <c r="B123" s="18" t="s">
        <v>125</v>
      </c>
      <c r="C123" s="19">
        <v>6.6</v>
      </c>
      <c r="D123" s="20">
        <v>6.6</v>
      </c>
      <c r="E123" s="19">
        <v>6.6</v>
      </c>
      <c r="F123" s="19">
        <v>6.6</v>
      </c>
      <c r="G123" s="21">
        <v>6.6</v>
      </c>
      <c r="H123" s="19">
        <v>6.6</v>
      </c>
      <c r="I123" s="19">
        <v>6.6</v>
      </c>
      <c r="J123" s="19">
        <v>6.66</v>
      </c>
      <c r="K123" s="19">
        <v>5.8</v>
      </c>
      <c r="L123" s="21">
        <v>4.96</v>
      </c>
      <c r="M123" s="19">
        <v>3.99</v>
      </c>
      <c r="N123" s="22">
        <v>3.52</v>
      </c>
      <c r="O123" s="22">
        <v>3.16</v>
      </c>
      <c r="P123" s="22">
        <v>2.88</v>
      </c>
      <c r="Q123" s="23">
        <v>2.67</v>
      </c>
      <c r="R123" s="22">
        <v>2.5</v>
      </c>
      <c r="S123" s="22">
        <v>2.37</v>
      </c>
      <c r="T123" s="22">
        <v>2.25</v>
      </c>
      <c r="U123" s="22">
        <v>2.15</v>
      </c>
      <c r="V123" s="23">
        <v>2.06</v>
      </c>
      <c r="W123" s="19">
        <f t="shared" si="3"/>
        <v>2.426964311813813</v>
      </c>
      <c r="X123" s="19">
        <f>SUM(X$4,$W$5:$W123)</f>
        <v>76.44939885112956</v>
      </c>
      <c r="Y123" s="25">
        <v>158.081</v>
      </c>
    </row>
    <row r="124" spans="1:25" ht="12.75">
      <c r="A124" s="17">
        <v>122</v>
      </c>
      <c r="B124" s="18" t="s">
        <v>126</v>
      </c>
      <c r="C124" s="19">
        <v>6.6</v>
      </c>
      <c r="D124" s="20">
        <v>6.6</v>
      </c>
      <c r="E124" s="19">
        <v>6.6</v>
      </c>
      <c r="F124" s="19">
        <v>6.6</v>
      </c>
      <c r="G124" s="21">
        <v>6.58</v>
      </c>
      <c r="H124" s="19">
        <v>6.53</v>
      </c>
      <c r="I124" s="19">
        <v>6.44</v>
      </c>
      <c r="J124" s="19">
        <v>6.33</v>
      </c>
      <c r="K124" s="19">
        <v>6.12</v>
      </c>
      <c r="L124" s="21">
        <v>5.85</v>
      </c>
      <c r="M124" s="19">
        <v>5.52</v>
      </c>
      <c r="N124" s="22">
        <v>5.11</v>
      </c>
      <c r="O124" s="22">
        <v>4.61</v>
      </c>
      <c r="P124" s="22">
        <v>4.1</v>
      </c>
      <c r="Q124" s="23">
        <v>3.64</v>
      </c>
      <c r="R124" s="22">
        <v>3.26</v>
      </c>
      <c r="S124" s="22">
        <v>2.97</v>
      </c>
      <c r="T124" s="22">
        <v>2.74</v>
      </c>
      <c r="U124" s="22">
        <v>2.56</v>
      </c>
      <c r="V124" s="23">
        <v>2.41</v>
      </c>
      <c r="W124" s="19">
        <f t="shared" si="3"/>
        <v>0.3152362283542806</v>
      </c>
      <c r="X124" s="19">
        <f>SUM(X$4,$W$5:$W124)</f>
        <v>76.76463507948384</v>
      </c>
      <c r="Y124" s="25">
        <v>20.533</v>
      </c>
    </row>
    <row r="125" spans="1:25" ht="12.75">
      <c r="A125" s="17">
        <v>123</v>
      </c>
      <c r="B125" s="18" t="s">
        <v>127</v>
      </c>
      <c r="C125" s="19">
        <v>6.6</v>
      </c>
      <c r="D125" s="20">
        <v>6.6</v>
      </c>
      <c r="E125" s="19">
        <v>6.6</v>
      </c>
      <c r="F125" s="19">
        <v>6.6</v>
      </c>
      <c r="G125" s="21">
        <v>6.6</v>
      </c>
      <c r="H125" s="19">
        <v>6.1</v>
      </c>
      <c r="I125" s="19">
        <v>5.6</v>
      </c>
      <c r="J125" s="19">
        <v>4.9</v>
      </c>
      <c r="K125" s="19">
        <v>4.16</v>
      </c>
      <c r="L125" s="21">
        <v>3.53</v>
      </c>
      <c r="M125" s="19">
        <v>3.01</v>
      </c>
      <c r="N125" s="22">
        <v>2.7</v>
      </c>
      <c r="O125" s="22">
        <v>2.53</v>
      </c>
      <c r="P125" s="22">
        <v>2.38</v>
      </c>
      <c r="Q125" s="23">
        <v>2.27</v>
      </c>
      <c r="R125" s="22">
        <v>2.16</v>
      </c>
      <c r="S125" s="22">
        <v>2.08</v>
      </c>
      <c r="T125" s="22">
        <v>2</v>
      </c>
      <c r="U125" s="22">
        <v>1.93</v>
      </c>
      <c r="V125" s="23">
        <v>1.87</v>
      </c>
      <c r="W125" s="19">
        <f t="shared" si="3"/>
        <v>0.00675517169804137</v>
      </c>
      <c r="X125" s="19">
        <f>SUM(X$4,$W$5:$W125)</f>
        <v>76.77139025118188</v>
      </c>
      <c r="Y125" s="25">
        <v>0.44</v>
      </c>
    </row>
    <row r="126" spans="1:25" ht="12.75">
      <c r="A126" s="17">
        <v>124</v>
      </c>
      <c r="B126" s="18" t="s">
        <v>128</v>
      </c>
      <c r="C126" s="19">
        <v>6.9</v>
      </c>
      <c r="D126" s="20">
        <v>6.6</v>
      </c>
      <c r="E126" s="19">
        <v>6.19</v>
      </c>
      <c r="F126" s="19">
        <v>5.7</v>
      </c>
      <c r="G126" s="21">
        <v>5.3</v>
      </c>
      <c r="H126" s="19">
        <v>4.72</v>
      </c>
      <c r="I126" s="19">
        <v>4.15</v>
      </c>
      <c r="J126" s="19">
        <v>3.28</v>
      </c>
      <c r="K126" s="19">
        <v>2.9</v>
      </c>
      <c r="L126" s="21">
        <v>2.57</v>
      </c>
      <c r="M126" s="19">
        <v>2.23</v>
      </c>
      <c r="N126" s="22">
        <v>2.14</v>
      </c>
      <c r="O126" s="22">
        <v>2.06</v>
      </c>
      <c r="P126" s="22">
        <v>1.98</v>
      </c>
      <c r="Q126" s="23">
        <v>1.91</v>
      </c>
      <c r="R126" s="22">
        <v>1.86</v>
      </c>
      <c r="S126" s="26">
        <v>1.85</v>
      </c>
      <c r="T126" s="26">
        <v>1.85</v>
      </c>
      <c r="U126" s="26">
        <v>1.85</v>
      </c>
      <c r="V126" s="24">
        <v>1.85</v>
      </c>
      <c r="W126" s="19">
        <f t="shared" si="3"/>
        <v>1.120283815468361</v>
      </c>
      <c r="X126" s="19">
        <f>SUM(X$4,$W$5:$W126)</f>
        <v>77.89167406665024</v>
      </c>
      <c r="Y126" s="25">
        <v>72.97</v>
      </c>
    </row>
    <row r="127" spans="1:25" ht="12.75">
      <c r="A127" s="17">
        <v>125</v>
      </c>
      <c r="B127" s="18" t="s">
        <v>129</v>
      </c>
      <c r="C127" s="19">
        <v>7</v>
      </c>
      <c r="D127" s="20">
        <v>6.6</v>
      </c>
      <c r="E127" s="19">
        <v>6.5</v>
      </c>
      <c r="F127" s="19">
        <v>6.3</v>
      </c>
      <c r="G127" s="21">
        <v>6.2</v>
      </c>
      <c r="H127" s="19">
        <v>6.2</v>
      </c>
      <c r="I127" s="19">
        <v>6.1</v>
      </c>
      <c r="J127" s="19">
        <v>5.7</v>
      </c>
      <c r="K127" s="19">
        <v>5.45</v>
      </c>
      <c r="L127" s="21">
        <v>5</v>
      </c>
      <c r="M127" s="19">
        <v>4.6</v>
      </c>
      <c r="N127" s="22">
        <v>4.15</v>
      </c>
      <c r="O127" s="22">
        <v>3.71</v>
      </c>
      <c r="P127" s="22">
        <v>3.29</v>
      </c>
      <c r="Q127" s="23">
        <v>2.92</v>
      </c>
      <c r="R127" s="22">
        <v>2.61</v>
      </c>
      <c r="S127" s="22">
        <v>2.34</v>
      </c>
      <c r="T127" s="22">
        <v>2.14</v>
      </c>
      <c r="U127" s="22">
        <v>1.97</v>
      </c>
      <c r="V127" s="24">
        <v>1.85</v>
      </c>
      <c r="W127" s="19">
        <f t="shared" si="3"/>
        <v>0.19513234609569505</v>
      </c>
      <c r="X127" s="19">
        <f>SUM(X$4,$W$5:$W127)</f>
        <v>78.08680641274593</v>
      </c>
      <c r="Y127" s="25">
        <v>12.71</v>
      </c>
    </row>
    <row r="128" spans="1:25" ht="12.75">
      <c r="A128" s="17">
        <v>126</v>
      </c>
      <c r="B128" s="18" t="s">
        <v>130</v>
      </c>
      <c r="C128" s="19">
        <v>6.45</v>
      </c>
      <c r="D128" s="20">
        <v>6.65</v>
      </c>
      <c r="E128" s="19">
        <v>6.8</v>
      </c>
      <c r="F128" s="19">
        <v>6.9</v>
      </c>
      <c r="G128" s="21">
        <v>6.9</v>
      </c>
      <c r="H128" s="19">
        <v>6.9</v>
      </c>
      <c r="I128" s="19">
        <v>6.9</v>
      </c>
      <c r="J128" s="19">
        <v>6.9</v>
      </c>
      <c r="K128" s="19">
        <v>6.9</v>
      </c>
      <c r="L128" s="21">
        <v>6.8</v>
      </c>
      <c r="M128" s="19">
        <v>6.8</v>
      </c>
      <c r="N128" s="22">
        <v>6.77</v>
      </c>
      <c r="O128" s="22">
        <v>6.49</v>
      </c>
      <c r="P128" s="22">
        <v>6.1</v>
      </c>
      <c r="Q128" s="23">
        <v>5.68</v>
      </c>
      <c r="R128" s="22">
        <v>5.21</v>
      </c>
      <c r="S128" s="22">
        <v>4.71</v>
      </c>
      <c r="T128" s="22">
        <v>4.2</v>
      </c>
      <c r="U128" s="22">
        <v>3.72</v>
      </c>
      <c r="V128" s="23">
        <v>3.33</v>
      </c>
      <c r="W128" s="19">
        <f t="shared" si="3"/>
        <v>0.052843865874223635</v>
      </c>
      <c r="X128" s="19">
        <f>SUM(X$4,$W$5:$W128)</f>
        <v>78.13965027862015</v>
      </c>
      <c r="Y128" s="25">
        <v>3.442</v>
      </c>
    </row>
    <row r="129" spans="1:25" ht="12.75">
      <c r="A129" s="17">
        <v>127</v>
      </c>
      <c r="B129" s="18" t="s">
        <v>131</v>
      </c>
      <c r="C129" s="19">
        <v>6.65</v>
      </c>
      <c r="D129" s="20">
        <v>6.65</v>
      </c>
      <c r="E129" s="19">
        <v>6.6</v>
      </c>
      <c r="F129" s="19">
        <v>6.6</v>
      </c>
      <c r="G129" s="21">
        <v>6.6</v>
      </c>
      <c r="H129" s="19">
        <v>6.52</v>
      </c>
      <c r="I129" s="19">
        <v>6.34</v>
      </c>
      <c r="J129" s="19">
        <v>6.08</v>
      </c>
      <c r="K129" s="19">
        <v>5.81</v>
      </c>
      <c r="L129" s="21">
        <v>5.41</v>
      </c>
      <c r="M129" s="19">
        <v>4.82</v>
      </c>
      <c r="N129" s="22">
        <v>4.23</v>
      </c>
      <c r="O129" s="22">
        <v>3.7</v>
      </c>
      <c r="P129" s="22">
        <v>3.29</v>
      </c>
      <c r="Q129" s="23">
        <v>2.98</v>
      </c>
      <c r="R129" s="22">
        <v>2.75</v>
      </c>
      <c r="S129" s="22">
        <v>2.57</v>
      </c>
      <c r="T129" s="22">
        <v>2.42</v>
      </c>
      <c r="U129" s="22">
        <v>2.3</v>
      </c>
      <c r="V129" s="23">
        <v>2.19</v>
      </c>
      <c r="W129" s="19">
        <f t="shared" si="3"/>
        <v>0.5665132628584695</v>
      </c>
      <c r="X129" s="19">
        <f>SUM(X$4,$W$5:$W129)</f>
        <v>78.70616354147862</v>
      </c>
      <c r="Y129" s="25">
        <v>36.9</v>
      </c>
    </row>
    <row r="130" spans="1:25" ht="12.75">
      <c r="A130" s="17">
        <v>128</v>
      </c>
      <c r="B130" s="18" t="s">
        <v>132</v>
      </c>
      <c r="C130" s="19">
        <v>6.67</v>
      </c>
      <c r="D130" s="20">
        <v>6.67</v>
      </c>
      <c r="E130" s="19">
        <v>6.67</v>
      </c>
      <c r="F130" s="19">
        <v>6.67</v>
      </c>
      <c r="G130" s="21">
        <v>6.67</v>
      </c>
      <c r="H130" s="19">
        <v>6.67</v>
      </c>
      <c r="I130" s="19">
        <v>6.42</v>
      </c>
      <c r="J130" s="19">
        <v>6.2</v>
      </c>
      <c r="K130" s="19">
        <v>5.39</v>
      </c>
      <c r="L130" s="21">
        <v>4.19</v>
      </c>
      <c r="M130" s="19">
        <v>2.91</v>
      </c>
      <c r="N130" s="22">
        <v>2.19</v>
      </c>
      <c r="O130" s="22">
        <v>2.1</v>
      </c>
      <c r="P130" s="22">
        <v>2.02</v>
      </c>
      <c r="Q130" s="23">
        <v>1.95</v>
      </c>
      <c r="R130" s="22">
        <v>1.88</v>
      </c>
      <c r="S130" s="26">
        <v>1.85</v>
      </c>
      <c r="T130" s="26">
        <v>1.85</v>
      </c>
      <c r="U130" s="26">
        <v>1.85</v>
      </c>
      <c r="V130" s="24">
        <v>1.85</v>
      </c>
      <c r="W130" s="19">
        <f t="shared" si="3"/>
        <v>0.009779646299209894</v>
      </c>
      <c r="X130" s="19">
        <f>SUM(X$4,$W$5:$W130)</f>
        <v>78.71594318777782</v>
      </c>
      <c r="Y130" s="25">
        <v>0.637</v>
      </c>
    </row>
    <row r="131" spans="1:25" ht="12.75">
      <c r="A131" s="17">
        <v>129</v>
      </c>
      <c r="B131" s="18" t="s">
        <v>133</v>
      </c>
      <c r="C131" s="19">
        <v>5.8</v>
      </c>
      <c r="D131" s="20">
        <v>6.7</v>
      </c>
      <c r="E131" s="19">
        <v>6.4</v>
      </c>
      <c r="F131" s="19">
        <v>4.8</v>
      </c>
      <c r="G131" s="21">
        <v>4.6</v>
      </c>
      <c r="H131" s="19">
        <v>4.3</v>
      </c>
      <c r="I131" s="19">
        <v>4.23</v>
      </c>
      <c r="J131" s="19">
        <v>4.14</v>
      </c>
      <c r="K131" s="19">
        <v>3.26</v>
      </c>
      <c r="L131" s="21">
        <v>2.81</v>
      </c>
      <c r="M131" s="19">
        <v>2.43</v>
      </c>
      <c r="N131" s="22">
        <v>2.3</v>
      </c>
      <c r="O131" s="22">
        <v>2.2</v>
      </c>
      <c r="P131" s="22">
        <v>2.1</v>
      </c>
      <c r="Q131" s="23">
        <v>2.02</v>
      </c>
      <c r="R131" s="22">
        <v>1.95</v>
      </c>
      <c r="S131" s="22">
        <v>1.88</v>
      </c>
      <c r="T131" s="26">
        <v>1.85</v>
      </c>
      <c r="U131" s="26">
        <v>1.85</v>
      </c>
      <c r="V131" s="24">
        <v>1.85</v>
      </c>
      <c r="W131" s="19">
        <f aca="true" t="shared" si="4" ref="W131:W162">100*$Y131/$Y$199</f>
        <v>0.0016120296097598724</v>
      </c>
      <c r="X131" s="19">
        <f>SUM(X$4,$W$5:$W131)</f>
        <v>78.71755521738758</v>
      </c>
      <c r="Y131" s="25">
        <v>0.105</v>
      </c>
    </row>
    <row r="132" spans="1:25" ht="12.75">
      <c r="A132" s="17">
        <v>130</v>
      </c>
      <c r="B132" s="18" t="s">
        <v>134</v>
      </c>
      <c r="C132" s="19">
        <v>6.7</v>
      </c>
      <c r="D132" s="20">
        <v>6.7</v>
      </c>
      <c r="E132" s="19">
        <v>6.7</v>
      </c>
      <c r="F132" s="19">
        <v>6.7</v>
      </c>
      <c r="G132" s="21">
        <v>6.7</v>
      </c>
      <c r="H132" s="19">
        <v>6.65</v>
      </c>
      <c r="I132" s="19">
        <v>6.5</v>
      </c>
      <c r="J132" s="19">
        <v>6.09</v>
      </c>
      <c r="K132" s="19">
        <v>5.46</v>
      </c>
      <c r="L132" s="21">
        <v>4.82</v>
      </c>
      <c r="M132" s="19">
        <v>4.39</v>
      </c>
      <c r="N132" s="22">
        <v>3.84</v>
      </c>
      <c r="O132" s="22">
        <v>3.39</v>
      </c>
      <c r="P132" s="22">
        <v>3.06</v>
      </c>
      <c r="Q132" s="23">
        <v>2.81</v>
      </c>
      <c r="R132" s="22">
        <v>2.62</v>
      </c>
      <c r="S132" s="22">
        <v>2.46</v>
      </c>
      <c r="T132" s="22">
        <v>2.33</v>
      </c>
      <c r="U132" s="22">
        <v>2.22</v>
      </c>
      <c r="V132" s="23">
        <v>2.12</v>
      </c>
      <c r="W132" s="19">
        <f t="shared" si="4"/>
        <v>0.3459722595803688</v>
      </c>
      <c r="X132" s="19">
        <f>SUM(X$4,$W$5:$W132)</f>
        <v>79.06352747696795</v>
      </c>
      <c r="Y132" s="25">
        <v>22.535</v>
      </c>
    </row>
    <row r="133" spans="1:25" ht="12.75">
      <c r="A133" s="17">
        <v>131</v>
      </c>
      <c r="B133" s="18" t="s">
        <v>135</v>
      </c>
      <c r="C133" s="19">
        <v>6.7</v>
      </c>
      <c r="D133" s="20">
        <v>6.7</v>
      </c>
      <c r="E133" s="19">
        <v>6.7</v>
      </c>
      <c r="F133" s="19">
        <v>6.5</v>
      </c>
      <c r="G133" s="21">
        <v>6</v>
      </c>
      <c r="H133" s="19">
        <v>5.4</v>
      </c>
      <c r="I133" s="19">
        <v>4.7</v>
      </c>
      <c r="J133" s="19">
        <v>4</v>
      </c>
      <c r="K133" s="19">
        <v>3.4</v>
      </c>
      <c r="L133" s="21">
        <v>3.1</v>
      </c>
      <c r="M133" s="19">
        <v>2.82</v>
      </c>
      <c r="N133" s="22">
        <v>2.58</v>
      </c>
      <c r="O133" s="22">
        <v>2.38</v>
      </c>
      <c r="P133" s="22">
        <v>2.22</v>
      </c>
      <c r="Q133" s="23">
        <v>2.1</v>
      </c>
      <c r="R133" s="22">
        <v>2.01</v>
      </c>
      <c r="S133" s="22">
        <v>1.95</v>
      </c>
      <c r="T133" s="22">
        <v>1.89</v>
      </c>
      <c r="U133" s="26">
        <v>1.85</v>
      </c>
      <c r="V133" s="24">
        <v>1.85</v>
      </c>
      <c r="W133" s="19">
        <f t="shared" si="4"/>
        <v>0.20052113079117803</v>
      </c>
      <c r="X133" s="19">
        <f>SUM(X$4,$W$5:$W133)</f>
        <v>79.26404860775912</v>
      </c>
      <c r="Y133" s="25">
        <v>13.061</v>
      </c>
    </row>
    <row r="134" spans="1:25" ht="12.75">
      <c r="A134" s="17">
        <v>132</v>
      </c>
      <c r="B134" s="18" t="s">
        <v>136</v>
      </c>
      <c r="C134" s="19">
        <v>6.7</v>
      </c>
      <c r="D134" s="20">
        <v>6.7</v>
      </c>
      <c r="E134" s="19">
        <v>6.75</v>
      </c>
      <c r="F134" s="19">
        <v>6.85</v>
      </c>
      <c r="G134" s="21">
        <v>6.87</v>
      </c>
      <c r="H134" s="19">
        <v>6.73</v>
      </c>
      <c r="I134" s="19">
        <v>6.54</v>
      </c>
      <c r="J134" s="19">
        <v>6.13</v>
      </c>
      <c r="K134" s="19">
        <v>5.3</v>
      </c>
      <c r="L134" s="21">
        <v>4.49</v>
      </c>
      <c r="M134" s="19">
        <v>3.91</v>
      </c>
      <c r="N134" s="22">
        <v>3.45</v>
      </c>
      <c r="O134" s="22">
        <v>3.1</v>
      </c>
      <c r="P134" s="22">
        <v>2.84</v>
      </c>
      <c r="Q134" s="23">
        <v>2.64</v>
      </c>
      <c r="R134" s="22">
        <v>2.48</v>
      </c>
      <c r="S134" s="22">
        <v>2.35</v>
      </c>
      <c r="T134" s="22">
        <v>2.23</v>
      </c>
      <c r="U134" s="22">
        <v>2.14</v>
      </c>
      <c r="V134" s="23">
        <v>2.05</v>
      </c>
      <c r="W134" s="19">
        <f t="shared" si="4"/>
        <v>0.017271745818855776</v>
      </c>
      <c r="X134" s="19">
        <f>SUM(X$4,$W$5:$W134)</f>
        <v>79.28132035357798</v>
      </c>
      <c r="Y134" s="25">
        <v>1.125</v>
      </c>
    </row>
    <row r="135" spans="1:25" ht="12.75">
      <c r="A135" s="17">
        <v>133</v>
      </c>
      <c r="B135" s="18" t="s">
        <v>137</v>
      </c>
      <c r="C135" s="19">
        <v>6.75</v>
      </c>
      <c r="D135" s="20">
        <v>6.75</v>
      </c>
      <c r="E135" s="19">
        <v>6.63</v>
      </c>
      <c r="F135" s="19">
        <v>6.56</v>
      </c>
      <c r="G135" s="21">
        <v>6.5</v>
      </c>
      <c r="H135" s="19">
        <v>5.8</v>
      </c>
      <c r="I135" s="19">
        <v>5.3</v>
      </c>
      <c r="J135" s="19">
        <v>5</v>
      </c>
      <c r="K135" s="19">
        <v>4.8</v>
      </c>
      <c r="L135" s="21">
        <v>4.32</v>
      </c>
      <c r="M135" s="19">
        <v>3.96</v>
      </c>
      <c r="N135" s="22">
        <v>3.5</v>
      </c>
      <c r="O135" s="22">
        <v>3.09</v>
      </c>
      <c r="P135" s="22">
        <v>2.75</v>
      </c>
      <c r="Q135" s="23">
        <v>2.47</v>
      </c>
      <c r="R135" s="22">
        <v>2.26</v>
      </c>
      <c r="S135" s="22">
        <v>2.1</v>
      </c>
      <c r="T135" s="22">
        <v>1.98</v>
      </c>
      <c r="U135" s="22">
        <v>1.9</v>
      </c>
      <c r="V135" s="24">
        <v>1.85</v>
      </c>
      <c r="W135" s="19">
        <f t="shared" si="4"/>
        <v>0.14096815120776332</v>
      </c>
      <c r="X135" s="19">
        <f>SUM(X$4,$W$5:$W135)</f>
        <v>79.42228850478574</v>
      </c>
      <c r="Y135" s="25">
        <v>9.182</v>
      </c>
    </row>
    <row r="136" spans="1:25" ht="12.75">
      <c r="A136" s="17">
        <v>134</v>
      </c>
      <c r="B136" s="18" t="s">
        <v>138</v>
      </c>
      <c r="C136" s="19">
        <v>6.7</v>
      </c>
      <c r="D136" s="20">
        <v>6.76</v>
      </c>
      <c r="E136" s="19">
        <v>6.85</v>
      </c>
      <c r="F136" s="19">
        <v>6.6</v>
      </c>
      <c r="G136" s="21">
        <v>6.15</v>
      </c>
      <c r="H136" s="19">
        <v>5.6</v>
      </c>
      <c r="I136" s="19">
        <v>5.25</v>
      </c>
      <c r="J136" s="19">
        <v>4.63</v>
      </c>
      <c r="K136" s="19">
        <v>4.12</v>
      </c>
      <c r="L136" s="21">
        <v>3.5</v>
      </c>
      <c r="M136" s="19">
        <v>3.22</v>
      </c>
      <c r="N136" s="22">
        <v>2.83</v>
      </c>
      <c r="O136" s="22">
        <v>2.63</v>
      </c>
      <c r="P136" s="22">
        <v>2.47</v>
      </c>
      <c r="Q136" s="23">
        <v>2.33</v>
      </c>
      <c r="R136" s="22">
        <v>2.22</v>
      </c>
      <c r="S136" s="22">
        <v>2.13</v>
      </c>
      <c r="T136" s="22">
        <v>2.04</v>
      </c>
      <c r="U136" s="22">
        <v>1.97</v>
      </c>
      <c r="V136" s="23">
        <v>1.9</v>
      </c>
      <c r="W136" s="19">
        <f t="shared" si="4"/>
        <v>2.353271529653362</v>
      </c>
      <c r="X136" s="19">
        <f>SUM(X$4,$W$5:$W136)</f>
        <v>81.7755600344391</v>
      </c>
      <c r="Y136" s="25">
        <v>153.281</v>
      </c>
    </row>
    <row r="137" spans="1:25" ht="12.75">
      <c r="A137" s="17">
        <v>135</v>
      </c>
      <c r="B137" s="18" t="s">
        <v>139</v>
      </c>
      <c r="C137" s="19">
        <v>6.76</v>
      </c>
      <c r="D137" s="20">
        <v>6.76</v>
      </c>
      <c r="E137" s="19">
        <v>6.76</v>
      </c>
      <c r="F137" s="19">
        <v>6.18</v>
      </c>
      <c r="G137" s="21">
        <v>5</v>
      </c>
      <c r="H137" s="19">
        <v>4.34</v>
      </c>
      <c r="I137" s="19">
        <v>3.69</v>
      </c>
      <c r="J137" s="19">
        <v>3.17</v>
      </c>
      <c r="K137" s="19">
        <v>2.93</v>
      </c>
      <c r="L137" s="21">
        <v>2.7</v>
      </c>
      <c r="M137" s="19">
        <v>2.47</v>
      </c>
      <c r="N137" s="22">
        <v>2.22</v>
      </c>
      <c r="O137" s="22">
        <v>2.09</v>
      </c>
      <c r="P137" s="22">
        <v>2</v>
      </c>
      <c r="Q137" s="23">
        <v>1.94</v>
      </c>
      <c r="R137" s="22">
        <v>1.9</v>
      </c>
      <c r="S137" s="22">
        <v>1.87</v>
      </c>
      <c r="T137" s="26">
        <v>1.85</v>
      </c>
      <c r="U137" s="26">
        <v>1.85</v>
      </c>
      <c r="V137" s="24">
        <v>1.85</v>
      </c>
      <c r="W137" s="19">
        <f t="shared" si="4"/>
        <v>0.6900407889549259</v>
      </c>
      <c r="X137" s="19">
        <f>SUM(X$4,$W$5:$W137)</f>
        <v>82.46560082339403</v>
      </c>
      <c r="Y137" s="25">
        <v>44.946</v>
      </c>
    </row>
    <row r="138" spans="1:25" ht="12.75">
      <c r="A138" s="17">
        <v>136</v>
      </c>
      <c r="B138" s="18" t="s">
        <v>140</v>
      </c>
      <c r="C138" s="19">
        <v>6.68</v>
      </c>
      <c r="D138" s="20">
        <v>6.77</v>
      </c>
      <c r="E138" s="19">
        <v>6.15</v>
      </c>
      <c r="F138" s="19">
        <v>6.11</v>
      </c>
      <c r="G138" s="21">
        <v>4.9</v>
      </c>
      <c r="H138" s="19">
        <v>3.94</v>
      </c>
      <c r="I138" s="19">
        <v>3.26</v>
      </c>
      <c r="J138" s="19">
        <v>2.7</v>
      </c>
      <c r="K138" s="19">
        <v>2.55</v>
      </c>
      <c r="L138" s="21">
        <v>2.5</v>
      </c>
      <c r="M138" s="19">
        <v>2.43</v>
      </c>
      <c r="N138" s="22">
        <v>2.33</v>
      </c>
      <c r="O138" s="22">
        <v>2.22</v>
      </c>
      <c r="P138" s="22">
        <v>2.13</v>
      </c>
      <c r="Q138" s="23">
        <v>2.04</v>
      </c>
      <c r="R138" s="22">
        <v>1.97</v>
      </c>
      <c r="S138" s="22">
        <v>1.9</v>
      </c>
      <c r="T138" s="26">
        <v>1.85</v>
      </c>
      <c r="U138" s="26">
        <v>1.85</v>
      </c>
      <c r="V138" s="24">
        <v>1.85</v>
      </c>
      <c r="W138" s="19">
        <f t="shared" si="4"/>
        <v>0.011345617920119485</v>
      </c>
      <c r="X138" s="19">
        <f>SUM(X$4,$W$5:$W138)</f>
        <v>82.47694644131414</v>
      </c>
      <c r="Y138" s="25">
        <v>0.739</v>
      </c>
    </row>
    <row r="139" spans="1:25" ht="12.75">
      <c r="A139" s="17">
        <v>137</v>
      </c>
      <c r="B139" s="18" t="s">
        <v>141</v>
      </c>
      <c r="C139" s="19">
        <v>6.63</v>
      </c>
      <c r="D139" s="20">
        <v>6.79</v>
      </c>
      <c r="E139" s="19">
        <v>5.95</v>
      </c>
      <c r="F139" s="19">
        <v>5</v>
      </c>
      <c r="G139" s="21">
        <v>4.2</v>
      </c>
      <c r="H139" s="19">
        <v>4</v>
      </c>
      <c r="I139" s="19">
        <v>3.8</v>
      </c>
      <c r="J139" s="19">
        <v>3.47</v>
      </c>
      <c r="K139" s="19">
        <v>3.35</v>
      </c>
      <c r="L139" s="21">
        <v>3.19</v>
      </c>
      <c r="M139" s="19">
        <v>2.98</v>
      </c>
      <c r="N139" s="22">
        <v>2.75</v>
      </c>
      <c r="O139" s="22">
        <v>2.57</v>
      </c>
      <c r="P139" s="22">
        <v>2.42</v>
      </c>
      <c r="Q139" s="23">
        <v>2.3</v>
      </c>
      <c r="R139" s="22">
        <v>2.19</v>
      </c>
      <c r="S139" s="22">
        <v>2.1</v>
      </c>
      <c r="T139" s="22">
        <v>2.02</v>
      </c>
      <c r="U139" s="22">
        <v>1.95</v>
      </c>
      <c r="V139" s="23">
        <v>1.88</v>
      </c>
      <c r="W139" s="19">
        <f t="shared" si="4"/>
        <v>0.012712004922677851</v>
      </c>
      <c r="X139" s="19">
        <f>SUM(X$4,$W$5:$W139)</f>
        <v>82.48965844623682</v>
      </c>
      <c r="Y139" s="25">
        <v>0.828</v>
      </c>
    </row>
    <row r="140" spans="1:25" ht="12.75">
      <c r="A140" s="17">
        <v>138</v>
      </c>
      <c r="B140" s="18" t="s">
        <v>142</v>
      </c>
      <c r="C140" s="19">
        <v>6.7</v>
      </c>
      <c r="D140" s="20">
        <v>6.8</v>
      </c>
      <c r="E140" s="19">
        <v>6.75</v>
      </c>
      <c r="F140" s="19">
        <v>6.75</v>
      </c>
      <c r="G140" s="21">
        <v>6.5</v>
      </c>
      <c r="H140" s="19">
        <v>5.25</v>
      </c>
      <c r="I140" s="19">
        <v>4.25</v>
      </c>
      <c r="J140" s="19">
        <v>3.63</v>
      </c>
      <c r="K140" s="19">
        <v>3.19</v>
      </c>
      <c r="L140" s="21">
        <v>2.67</v>
      </c>
      <c r="M140" s="19">
        <v>2.4</v>
      </c>
      <c r="N140" s="22">
        <v>2.21</v>
      </c>
      <c r="O140" s="22">
        <v>2.04</v>
      </c>
      <c r="P140" s="22">
        <v>1.89</v>
      </c>
      <c r="Q140" s="24">
        <v>1.85</v>
      </c>
      <c r="R140" s="26">
        <v>1.85</v>
      </c>
      <c r="S140" s="26">
        <v>1.85</v>
      </c>
      <c r="T140" s="26">
        <v>1.85</v>
      </c>
      <c r="U140" s="26">
        <v>1.85</v>
      </c>
      <c r="V140" s="24">
        <v>1.85</v>
      </c>
      <c r="W140" s="19">
        <f t="shared" si="4"/>
        <v>1.6007607551545036</v>
      </c>
      <c r="X140" s="19">
        <f>SUM(X$4,$W$5:$W140)</f>
        <v>84.09041920139131</v>
      </c>
      <c r="Y140" s="25">
        <v>104.266</v>
      </c>
    </row>
    <row r="141" spans="1:25" ht="12.75">
      <c r="A141" s="17">
        <v>139</v>
      </c>
      <c r="B141" s="18" t="s">
        <v>143</v>
      </c>
      <c r="C141" s="19">
        <v>6.74</v>
      </c>
      <c r="D141" s="20">
        <v>6.8</v>
      </c>
      <c r="E141" s="19">
        <v>6.8</v>
      </c>
      <c r="F141" s="19">
        <v>6.79</v>
      </c>
      <c r="G141" s="21">
        <v>6.75</v>
      </c>
      <c r="H141" s="19">
        <v>6.73</v>
      </c>
      <c r="I141" s="19">
        <v>6.55</v>
      </c>
      <c r="J141" s="19">
        <v>6.36</v>
      </c>
      <c r="K141" s="19">
        <v>5.9</v>
      </c>
      <c r="L141" s="21">
        <v>5.66</v>
      </c>
      <c r="M141" s="19">
        <v>5.66</v>
      </c>
      <c r="N141" s="22">
        <v>5.16</v>
      </c>
      <c r="O141" s="22">
        <v>4.57</v>
      </c>
      <c r="P141" s="22">
        <v>4</v>
      </c>
      <c r="Q141" s="23">
        <v>3.51</v>
      </c>
      <c r="R141" s="22">
        <v>3.11</v>
      </c>
      <c r="S141" s="22">
        <v>2.79</v>
      </c>
      <c r="T141" s="22">
        <v>2.53</v>
      </c>
      <c r="U141" s="22">
        <v>2.31</v>
      </c>
      <c r="V141" s="23">
        <v>2.12</v>
      </c>
      <c r="W141" s="19">
        <f t="shared" si="4"/>
        <v>0.5907397649937178</v>
      </c>
      <c r="X141" s="19">
        <f>SUM(X$4,$W$5:$W141)</f>
        <v>84.68115896638503</v>
      </c>
      <c r="Y141" s="25">
        <v>38.478</v>
      </c>
    </row>
    <row r="142" spans="1:25" ht="12.75">
      <c r="A142" s="17">
        <v>140</v>
      </c>
      <c r="B142" s="18" t="s">
        <v>144</v>
      </c>
      <c r="C142" s="19">
        <v>6.8</v>
      </c>
      <c r="D142" s="20">
        <v>6.8</v>
      </c>
      <c r="E142" s="19">
        <v>6.8</v>
      </c>
      <c r="F142" s="19">
        <v>6.8</v>
      </c>
      <c r="G142" s="21">
        <v>6.7</v>
      </c>
      <c r="H142" s="19">
        <v>6.6</v>
      </c>
      <c r="I142" s="19">
        <v>6.4</v>
      </c>
      <c r="J142" s="19">
        <v>6.3</v>
      </c>
      <c r="K142" s="19">
        <v>6.12</v>
      </c>
      <c r="L142" s="21">
        <v>5.8</v>
      </c>
      <c r="M142" s="19">
        <v>5.28</v>
      </c>
      <c r="N142" s="22">
        <v>4.78</v>
      </c>
      <c r="O142" s="22">
        <v>4.26</v>
      </c>
      <c r="P142" s="22">
        <v>3.79</v>
      </c>
      <c r="Q142" s="23">
        <v>3.38</v>
      </c>
      <c r="R142" s="22">
        <v>3.06</v>
      </c>
      <c r="S142" s="22">
        <v>2.81</v>
      </c>
      <c r="T142" s="22">
        <v>2.61</v>
      </c>
      <c r="U142" s="22">
        <v>2.45</v>
      </c>
      <c r="V142" s="23">
        <v>2.32</v>
      </c>
      <c r="W142" s="19">
        <f t="shared" si="4"/>
        <v>0.2862196953786029</v>
      </c>
      <c r="X142" s="19">
        <f>SUM(X$4,$W$5:$W142)</f>
        <v>84.96737866176363</v>
      </c>
      <c r="Y142" s="25">
        <v>18.643</v>
      </c>
    </row>
    <row r="143" spans="1:25" ht="12.75">
      <c r="A143" s="17">
        <v>141</v>
      </c>
      <c r="B143" s="18" t="s">
        <v>145</v>
      </c>
      <c r="C143" s="19">
        <v>6.8</v>
      </c>
      <c r="D143" s="20">
        <v>6.8</v>
      </c>
      <c r="E143" s="19">
        <v>6.8</v>
      </c>
      <c r="F143" s="19">
        <v>6.8</v>
      </c>
      <c r="G143" s="21">
        <v>6.8</v>
      </c>
      <c r="H143" s="19">
        <v>6.8</v>
      </c>
      <c r="I143" s="19">
        <v>6.8</v>
      </c>
      <c r="J143" s="19">
        <v>6.8</v>
      </c>
      <c r="K143" s="19">
        <v>6.8</v>
      </c>
      <c r="L143" s="21">
        <v>6.8</v>
      </c>
      <c r="M143" s="19">
        <v>6.8</v>
      </c>
      <c r="N143" s="22">
        <v>6.8</v>
      </c>
      <c r="O143" s="22">
        <v>6.63</v>
      </c>
      <c r="P143" s="22">
        <v>6.26</v>
      </c>
      <c r="Q143" s="23">
        <v>5.85</v>
      </c>
      <c r="R143" s="22">
        <v>5.4</v>
      </c>
      <c r="S143" s="22">
        <v>4.91</v>
      </c>
      <c r="T143" s="22">
        <v>4.4</v>
      </c>
      <c r="U143" s="22">
        <v>3.9</v>
      </c>
      <c r="V143" s="23">
        <v>3.48</v>
      </c>
      <c r="W143" s="19">
        <f t="shared" si="4"/>
        <v>0.12065657812478893</v>
      </c>
      <c r="X143" s="19">
        <f>SUM(X$4,$W$5:$W143)</f>
        <v>85.08803523988843</v>
      </c>
      <c r="Y143" s="25">
        <v>7.859</v>
      </c>
    </row>
    <row r="144" spans="1:25" ht="12.75">
      <c r="A144" s="17">
        <v>142</v>
      </c>
      <c r="B144" s="18" t="s">
        <v>146</v>
      </c>
      <c r="C144" s="19">
        <v>6.46</v>
      </c>
      <c r="D144" s="20">
        <v>6.81</v>
      </c>
      <c r="E144" s="19">
        <v>6.85</v>
      </c>
      <c r="F144" s="19">
        <v>6.62</v>
      </c>
      <c r="G144" s="21">
        <v>6.1</v>
      </c>
      <c r="H144" s="19">
        <v>5.6</v>
      </c>
      <c r="I144" s="19">
        <v>4.5</v>
      </c>
      <c r="J144" s="19">
        <v>3.9</v>
      </c>
      <c r="K144" s="19">
        <v>3.52</v>
      </c>
      <c r="L144" s="21">
        <v>3.17</v>
      </c>
      <c r="M144" s="19">
        <v>2.88</v>
      </c>
      <c r="N144" s="22">
        <v>2.68</v>
      </c>
      <c r="O144" s="22">
        <v>2.51</v>
      </c>
      <c r="P144" s="22">
        <v>2.37</v>
      </c>
      <c r="Q144" s="23">
        <v>2.25</v>
      </c>
      <c r="R144" s="22">
        <v>2.15</v>
      </c>
      <c r="S144" s="22">
        <v>2.07</v>
      </c>
      <c r="T144" s="22">
        <v>1.99</v>
      </c>
      <c r="U144" s="22">
        <v>1.92</v>
      </c>
      <c r="V144" s="23">
        <v>1.86</v>
      </c>
      <c r="W144" s="19">
        <f t="shared" si="4"/>
        <v>0.10237155655122696</v>
      </c>
      <c r="X144" s="19">
        <f>SUM(X$4,$W$5:$W144)</f>
        <v>85.19040679643966</v>
      </c>
      <c r="Y144" s="25">
        <v>6.668</v>
      </c>
    </row>
    <row r="145" spans="1:25" ht="12.75">
      <c r="A145" s="17">
        <v>143</v>
      </c>
      <c r="B145" s="18" t="s">
        <v>147</v>
      </c>
      <c r="C145" s="19">
        <v>6.78</v>
      </c>
      <c r="D145" s="20">
        <v>6.84</v>
      </c>
      <c r="E145" s="19">
        <v>7</v>
      </c>
      <c r="F145" s="19">
        <v>7.2</v>
      </c>
      <c r="G145" s="21">
        <v>7.4</v>
      </c>
      <c r="H145" s="19">
        <v>7.6</v>
      </c>
      <c r="I145" s="19">
        <v>7.49</v>
      </c>
      <c r="J145" s="19">
        <v>7.16</v>
      </c>
      <c r="K145" s="19">
        <v>6.76</v>
      </c>
      <c r="L145" s="21">
        <v>6.44</v>
      </c>
      <c r="M145" s="19">
        <v>6.03</v>
      </c>
      <c r="N145" s="22">
        <v>5.59</v>
      </c>
      <c r="O145" s="22">
        <v>5.12</v>
      </c>
      <c r="P145" s="22">
        <v>4.61</v>
      </c>
      <c r="Q145" s="23">
        <v>4.1</v>
      </c>
      <c r="R145" s="22">
        <v>3.64</v>
      </c>
      <c r="S145" s="22">
        <v>3.26</v>
      </c>
      <c r="T145" s="22">
        <v>2.97</v>
      </c>
      <c r="U145" s="22">
        <v>2.74</v>
      </c>
      <c r="V145" s="23">
        <v>2.56</v>
      </c>
      <c r="W145" s="19">
        <f t="shared" si="4"/>
        <v>0.2030543201779436</v>
      </c>
      <c r="X145" s="19">
        <f>SUM(X$4,$W$5:$W145)</f>
        <v>85.3934611166176</v>
      </c>
      <c r="Y145" s="25">
        <v>13.226</v>
      </c>
    </row>
    <row r="146" spans="1:25" ht="12.75">
      <c r="A146" s="17">
        <v>144</v>
      </c>
      <c r="B146" s="18" t="s">
        <v>148</v>
      </c>
      <c r="C146" s="19">
        <v>6.85</v>
      </c>
      <c r="D146" s="20">
        <v>6.85</v>
      </c>
      <c r="E146" s="19">
        <v>6.85</v>
      </c>
      <c r="F146" s="19">
        <v>6.56</v>
      </c>
      <c r="G146" s="21">
        <v>6</v>
      </c>
      <c r="H146" s="19">
        <v>5.38</v>
      </c>
      <c r="I146" s="19">
        <v>4.65</v>
      </c>
      <c r="J146" s="19">
        <v>4.1</v>
      </c>
      <c r="K146" s="19">
        <v>3.7</v>
      </c>
      <c r="L146" s="21">
        <v>3.1</v>
      </c>
      <c r="M146" s="19">
        <v>2.7</v>
      </c>
      <c r="N146" s="22">
        <v>2.51</v>
      </c>
      <c r="O146" s="22">
        <v>2.37</v>
      </c>
      <c r="P146" s="22">
        <v>2.25</v>
      </c>
      <c r="Q146" s="23">
        <v>2.15</v>
      </c>
      <c r="R146" s="22">
        <v>2.06</v>
      </c>
      <c r="S146" s="22">
        <v>1.99</v>
      </c>
      <c r="T146" s="22">
        <v>1.92</v>
      </c>
      <c r="U146" s="22">
        <v>1.86</v>
      </c>
      <c r="V146" s="24">
        <v>1.85</v>
      </c>
      <c r="W146" s="19">
        <f t="shared" si="4"/>
        <v>0.4187285293008644</v>
      </c>
      <c r="X146" s="19">
        <f>SUM(X$4,$W$5:$W146)</f>
        <v>85.81218964591847</v>
      </c>
      <c r="Y146" s="25">
        <v>27.274</v>
      </c>
    </row>
    <row r="147" spans="1:25" ht="12.75">
      <c r="A147" s="17">
        <v>145</v>
      </c>
      <c r="B147" s="18" t="s">
        <v>149</v>
      </c>
      <c r="C147" s="19">
        <v>6.8</v>
      </c>
      <c r="D147" s="20">
        <v>6.88</v>
      </c>
      <c r="E147" s="19">
        <v>6.96</v>
      </c>
      <c r="F147" s="19">
        <v>7.02</v>
      </c>
      <c r="G147" s="21">
        <v>7.06</v>
      </c>
      <c r="H147" s="19">
        <v>7.1</v>
      </c>
      <c r="I147" s="19">
        <v>7.14</v>
      </c>
      <c r="J147" s="19">
        <v>6.9</v>
      </c>
      <c r="K147" s="19">
        <v>6.63</v>
      </c>
      <c r="L147" s="21">
        <v>6.25</v>
      </c>
      <c r="M147" s="19">
        <v>5.87</v>
      </c>
      <c r="N147" s="22">
        <v>5.42</v>
      </c>
      <c r="O147" s="22">
        <v>4.92</v>
      </c>
      <c r="P147" s="22">
        <v>4.41</v>
      </c>
      <c r="Q147" s="23">
        <v>3.92</v>
      </c>
      <c r="R147" s="22">
        <v>3.49</v>
      </c>
      <c r="S147" s="22">
        <v>3.14</v>
      </c>
      <c r="T147" s="22">
        <v>2.87</v>
      </c>
      <c r="U147" s="22">
        <v>2.66</v>
      </c>
      <c r="V147" s="23">
        <v>2.5</v>
      </c>
      <c r="W147" s="19">
        <f t="shared" si="4"/>
        <v>0.13034410844629826</v>
      </c>
      <c r="X147" s="19">
        <f>SUM(X$4,$W$5:$W147)</f>
        <v>85.94253375436476</v>
      </c>
      <c r="Y147" s="25">
        <v>8.49</v>
      </c>
    </row>
    <row r="148" spans="1:25" ht="12.75">
      <c r="A148" s="17">
        <v>146</v>
      </c>
      <c r="B148" s="18" t="s">
        <v>150</v>
      </c>
      <c r="C148" s="19">
        <v>6.8</v>
      </c>
      <c r="D148" s="20">
        <v>6.88</v>
      </c>
      <c r="E148" s="19">
        <v>6.96</v>
      </c>
      <c r="F148" s="19">
        <v>7.02</v>
      </c>
      <c r="G148" s="21">
        <v>7.06</v>
      </c>
      <c r="H148" s="19">
        <v>7.1</v>
      </c>
      <c r="I148" s="19">
        <v>6.9</v>
      </c>
      <c r="J148" s="19">
        <v>6.59</v>
      </c>
      <c r="K148" s="19">
        <v>6.2</v>
      </c>
      <c r="L148" s="21">
        <v>5.8</v>
      </c>
      <c r="M148" s="19">
        <v>5.37</v>
      </c>
      <c r="N148" s="22">
        <v>4.8</v>
      </c>
      <c r="O148" s="22">
        <v>4.22</v>
      </c>
      <c r="P148" s="22">
        <v>3.69</v>
      </c>
      <c r="Q148" s="23">
        <v>3.25</v>
      </c>
      <c r="R148" s="22">
        <v>2.9</v>
      </c>
      <c r="S148" s="22">
        <v>2.62</v>
      </c>
      <c r="T148" s="22">
        <v>2.39</v>
      </c>
      <c r="U148" s="22">
        <v>2.19</v>
      </c>
      <c r="V148" s="23">
        <v>2.02</v>
      </c>
      <c r="W148" s="19">
        <f t="shared" si="4"/>
        <v>0.09578526414563661</v>
      </c>
      <c r="X148" s="19">
        <f>SUM(X$4,$W$5:$W148)</f>
        <v>86.03831901851039</v>
      </c>
      <c r="Y148" s="25">
        <v>6.239</v>
      </c>
    </row>
    <row r="149" spans="1:25" ht="12.75">
      <c r="A149" s="17">
        <v>147</v>
      </c>
      <c r="B149" s="18" t="s">
        <v>151</v>
      </c>
      <c r="C149" s="19">
        <v>6.6</v>
      </c>
      <c r="D149" s="20">
        <v>6.9</v>
      </c>
      <c r="E149" s="19">
        <v>7</v>
      </c>
      <c r="F149" s="19">
        <v>7</v>
      </c>
      <c r="G149" s="21">
        <v>7</v>
      </c>
      <c r="H149" s="19">
        <v>6.75</v>
      </c>
      <c r="I149" s="19">
        <v>6.45</v>
      </c>
      <c r="J149" s="19">
        <v>5.9</v>
      </c>
      <c r="K149" s="19">
        <v>5</v>
      </c>
      <c r="L149" s="21">
        <v>4.1</v>
      </c>
      <c r="M149" s="19">
        <v>3.77</v>
      </c>
      <c r="N149" s="22">
        <v>3.37</v>
      </c>
      <c r="O149" s="22">
        <v>3.05</v>
      </c>
      <c r="P149" s="22">
        <v>2.8</v>
      </c>
      <c r="Q149" s="23">
        <v>2.61</v>
      </c>
      <c r="R149" s="22">
        <v>2.45</v>
      </c>
      <c r="S149" s="22">
        <v>2.32</v>
      </c>
      <c r="T149" s="22">
        <v>2.21</v>
      </c>
      <c r="U149" s="22">
        <v>2.12</v>
      </c>
      <c r="V149" s="23">
        <v>2.03</v>
      </c>
      <c r="W149" s="19">
        <f t="shared" si="4"/>
        <v>0.007783800115697671</v>
      </c>
      <c r="X149" s="19">
        <f>SUM(X$4,$W$5:$W149)</f>
        <v>86.0461028186261</v>
      </c>
      <c r="Y149" s="25">
        <v>0.507</v>
      </c>
    </row>
    <row r="150" spans="1:25" ht="12.75">
      <c r="A150" s="17">
        <v>148</v>
      </c>
      <c r="B150" s="18" t="s">
        <v>152</v>
      </c>
      <c r="C150" s="19">
        <v>6.7</v>
      </c>
      <c r="D150" s="20">
        <v>6.9</v>
      </c>
      <c r="E150" s="19">
        <v>7</v>
      </c>
      <c r="F150" s="19">
        <v>7</v>
      </c>
      <c r="G150" s="21">
        <v>7</v>
      </c>
      <c r="H150" s="19">
        <v>7</v>
      </c>
      <c r="I150" s="19">
        <v>7</v>
      </c>
      <c r="J150" s="19">
        <v>6.8</v>
      </c>
      <c r="K150" s="19">
        <v>6.27</v>
      </c>
      <c r="L150" s="21">
        <v>5.69</v>
      </c>
      <c r="M150" s="19">
        <v>5.22</v>
      </c>
      <c r="N150" s="22">
        <v>4.69</v>
      </c>
      <c r="O150" s="22">
        <v>4.1</v>
      </c>
      <c r="P150" s="22">
        <v>3.6</v>
      </c>
      <c r="Q150" s="23">
        <v>3.21</v>
      </c>
      <c r="R150" s="22">
        <v>2.93</v>
      </c>
      <c r="S150" s="22">
        <v>2.71</v>
      </c>
      <c r="T150" s="22">
        <v>2.53</v>
      </c>
      <c r="U150" s="22">
        <v>2.39</v>
      </c>
      <c r="V150" s="23">
        <v>2.27</v>
      </c>
      <c r="W150" s="19">
        <f t="shared" si="4"/>
        <v>0.18070084292260666</v>
      </c>
      <c r="X150" s="19">
        <f>SUM(X$4,$W$5:$W150)</f>
        <v>86.2268036615487</v>
      </c>
      <c r="Y150" s="25">
        <v>11.77</v>
      </c>
    </row>
    <row r="151" spans="1:25" ht="12.75">
      <c r="A151" s="17">
        <v>149</v>
      </c>
      <c r="B151" s="18" t="s">
        <v>153</v>
      </c>
      <c r="C151" s="19">
        <v>6.75</v>
      </c>
      <c r="D151" s="20">
        <v>6.9</v>
      </c>
      <c r="E151" s="19">
        <v>7.15</v>
      </c>
      <c r="F151" s="19">
        <v>7.4</v>
      </c>
      <c r="G151" s="21">
        <v>7.43</v>
      </c>
      <c r="H151" s="19">
        <v>7.38</v>
      </c>
      <c r="I151" s="19">
        <v>6.95</v>
      </c>
      <c r="J151" s="19">
        <v>6.66</v>
      </c>
      <c r="K151" s="19">
        <v>6.28</v>
      </c>
      <c r="L151" s="21">
        <v>6</v>
      </c>
      <c r="M151" s="19">
        <v>5.65</v>
      </c>
      <c r="N151" s="22">
        <v>5.18</v>
      </c>
      <c r="O151" s="22">
        <v>4.67</v>
      </c>
      <c r="P151" s="22">
        <v>4.16</v>
      </c>
      <c r="Q151" s="23">
        <v>3.69</v>
      </c>
      <c r="R151" s="22">
        <v>3.31</v>
      </c>
      <c r="S151" s="22">
        <v>3</v>
      </c>
      <c r="T151" s="22">
        <v>2.76</v>
      </c>
      <c r="U151" s="22">
        <v>2.58</v>
      </c>
      <c r="V151" s="23">
        <v>2.42</v>
      </c>
      <c r="W151" s="19">
        <f t="shared" si="4"/>
        <v>0.1762178653411792</v>
      </c>
      <c r="X151" s="19">
        <f>SUM(X$4,$W$5:$W151)</f>
        <v>86.40302152688987</v>
      </c>
      <c r="Y151" s="25">
        <v>11.478</v>
      </c>
    </row>
    <row r="152" spans="1:25" ht="12.75">
      <c r="A152" s="17">
        <v>150</v>
      </c>
      <c r="B152" s="18" t="s">
        <v>154</v>
      </c>
      <c r="C152" s="19">
        <v>6.9</v>
      </c>
      <c r="D152" s="20">
        <v>6.9</v>
      </c>
      <c r="E152" s="19">
        <v>6.9</v>
      </c>
      <c r="F152" s="19">
        <v>6.9</v>
      </c>
      <c r="G152" s="21">
        <v>6.9</v>
      </c>
      <c r="H152" s="19">
        <v>6.9</v>
      </c>
      <c r="I152" s="19">
        <v>6.9</v>
      </c>
      <c r="J152" s="19">
        <v>6.83</v>
      </c>
      <c r="K152" s="19">
        <v>6.64</v>
      </c>
      <c r="L152" s="21">
        <v>6.25</v>
      </c>
      <c r="M152" s="19">
        <v>5.85</v>
      </c>
      <c r="N152" s="22">
        <v>5.32</v>
      </c>
      <c r="O152" s="22">
        <v>4.74</v>
      </c>
      <c r="P152" s="22">
        <v>4.15</v>
      </c>
      <c r="Q152" s="23">
        <v>3.64</v>
      </c>
      <c r="R152" s="22">
        <v>3.24</v>
      </c>
      <c r="S152" s="22">
        <v>2.95</v>
      </c>
      <c r="T152" s="22">
        <v>2.72</v>
      </c>
      <c r="U152" s="22">
        <v>2.55</v>
      </c>
      <c r="V152" s="23">
        <v>2.4</v>
      </c>
      <c r="W152" s="19">
        <f t="shared" si="4"/>
        <v>2.1701910239734907</v>
      </c>
      <c r="X152" s="19">
        <f>SUM(X$4,$W$5:$W152)</f>
        <v>88.57321255086336</v>
      </c>
      <c r="Y152" s="25">
        <v>141.356</v>
      </c>
    </row>
    <row r="153" spans="1:25" ht="12.75">
      <c r="A153" s="17">
        <v>151</v>
      </c>
      <c r="B153" s="18" t="s">
        <v>155</v>
      </c>
      <c r="C153" s="19">
        <v>7.1</v>
      </c>
      <c r="D153" s="20">
        <v>6.9</v>
      </c>
      <c r="E153" s="19">
        <v>6.86</v>
      </c>
      <c r="F153" s="19">
        <v>6.82</v>
      </c>
      <c r="G153" s="21">
        <v>6.8</v>
      </c>
      <c r="H153" s="19">
        <v>6.8</v>
      </c>
      <c r="I153" s="19">
        <v>6.84</v>
      </c>
      <c r="J153" s="19">
        <v>6.82</v>
      </c>
      <c r="K153" s="19">
        <v>6.77</v>
      </c>
      <c r="L153" s="21">
        <v>6.34</v>
      </c>
      <c r="M153" s="19">
        <v>5.78</v>
      </c>
      <c r="N153" s="22">
        <v>5.29</v>
      </c>
      <c r="O153" s="22">
        <v>4.79</v>
      </c>
      <c r="P153" s="22">
        <v>4.28</v>
      </c>
      <c r="Q153" s="23">
        <v>3.8</v>
      </c>
      <c r="R153" s="22">
        <v>3.39</v>
      </c>
      <c r="S153" s="22">
        <v>3.06</v>
      </c>
      <c r="T153" s="22">
        <v>2.81</v>
      </c>
      <c r="U153" s="22">
        <v>2.62</v>
      </c>
      <c r="V153" s="23">
        <v>2.46</v>
      </c>
      <c r="W153" s="19">
        <f t="shared" si="4"/>
        <v>1.2126454357761265</v>
      </c>
      <c r="X153" s="19">
        <f>SUM(X$4,$W$5:$W153)</f>
        <v>89.78585798663948</v>
      </c>
      <c r="Y153" s="25">
        <v>78.986</v>
      </c>
    </row>
    <row r="154" spans="1:25" ht="12.75">
      <c r="A154" s="17">
        <v>152</v>
      </c>
      <c r="B154" s="18" t="s">
        <v>156</v>
      </c>
      <c r="C154" s="19">
        <v>6</v>
      </c>
      <c r="D154" s="20">
        <v>6.94</v>
      </c>
      <c r="E154" s="19">
        <v>6.79</v>
      </c>
      <c r="F154" s="19">
        <v>6.48</v>
      </c>
      <c r="G154" s="21">
        <v>5.69</v>
      </c>
      <c r="H154" s="19">
        <v>5.2</v>
      </c>
      <c r="I154" s="19">
        <v>4.2</v>
      </c>
      <c r="J154" s="19">
        <v>3.65</v>
      </c>
      <c r="K154" s="19">
        <v>2.99</v>
      </c>
      <c r="L154" s="21">
        <v>2.36</v>
      </c>
      <c r="M154" s="19">
        <v>2.24</v>
      </c>
      <c r="N154" s="22">
        <v>2.18</v>
      </c>
      <c r="O154" s="22">
        <v>2.09</v>
      </c>
      <c r="P154" s="22">
        <v>2.01</v>
      </c>
      <c r="Q154" s="23">
        <v>1.94</v>
      </c>
      <c r="R154" s="22">
        <v>1.88</v>
      </c>
      <c r="S154" s="26">
        <v>1.85</v>
      </c>
      <c r="T154" s="26">
        <v>1.85</v>
      </c>
      <c r="U154" s="26">
        <v>1.85</v>
      </c>
      <c r="V154" s="24">
        <v>1.85</v>
      </c>
      <c r="W154" s="19">
        <f t="shared" si="4"/>
        <v>0.002471778734965138</v>
      </c>
      <c r="X154" s="19">
        <f>SUM(X$4,$W$5:$W154)</f>
        <v>89.78832976537446</v>
      </c>
      <c r="Y154" s="25">
        <v>0.161</v>
      </c>
    </row>
    <row r="155" spans="1:25" ht="12.75">
      <c r="A155" s="17">
        <v>153</v>
      </c>
      <c r="B155" s="18" t="s">
        <v>157</v>
      </c>
      <c r="C155" s="19">
        <v>6.83</v>
      </c>
      <c r="D155" s="20">
        <v>6.94</v>
      </c>
      <c r="E155" s="19">
        <v>6.72</v>
      </c>
      <c r="F155" s="19">
        <v>5.94</v>
      </c>
      <c r="G155" s="21">
        <v>5.15</v>
      </c>
      <c r="H155" s="19">
        <v>4.16</v>
      </c>
      <c r="I155" s="19">
        <v>4.24</v>
      </c>
      <c r="J155" s="19">
        <v>4</v>
      </c>
      <c r="K155" s="19">
        <v>3.47</v>
      </c>
      <c r="L155" s="21">
        <v>3.1</v>
      </c>
      <c r="M155" s="19">
        <v>2.87</v>
      </c>
      <c r="N155" s="22">
        <v>2.6</v>
      </c>
      <c r="O155" s="22">
        <v>2.37</v>
      </c>
      <c r="P155" s="22">
        <v>2.17</v>
      </c>
      <c r="Q155" s="23">
        <v>2.01</v>
      </c>
      <c r="R155" s="22">
        <v>1.87</v>
      </c>
      <c r="S155" s="26">
        <v>1.85</v>
      </c>
      <c r="T155" s="26">
        <v>1.85</v>
      </c>
      <c r="U155" s="26">
        <v>1.85</v>
      </c>
      <c r="V155" s="24">
        <v>1.85</v>
      </c>
      <c r="W155" s="19">
        <f t="shared" si="4"/>
        <v>0.3938418626587619</v>
      </c>
      <c r="X155" s="19">
        <f>SUM(X$4,$W$5:$W155)</f>
        <v>90.18217162803322</v>
      </c>
      <c r="Y155" s="25">
        <v>25.653</v>
      </c>
    </row>
    <row r="156" spans="1:25" ht="12.75">
      <c r="A156" s="17">
        <v>154</v>
      </c>
      <c r="B156" s="18" t="s">
        <v>158</v>
      </c>
      <c r="C156" s="19">
        <v>6.9</v>
      </c>
      <c r="D156" s="20">
        <v>6.95</v>
      </c>
      <c r="E156" s="19">
        <v>7.05</v>
      </c>
      <c r="F156" s="19">
        <v>7.12</v>
      </c>
      <c r="G156" s="21">
        <v>7.1</v>
      </c>
      <c r="H156" s="19">
        <v>7.1</v>
      </c>
      <c r="I156" s="19">
        <v>7.1</v>
      </c>
      <c r="J156" s="19">
        <v>7.1</v>
      </c>
      <c r="K156" s="19">
        <v>7.06</v>
      </c>
      <c r="L156" s="21">
        <v>6.95</v>
      </c>
      <c r="M156" s="19">
        <v>6.75</v>
      </c>
      <c r="N156" s="22">
        <v>6.46</v>
      </c>
      <c r="O156" s="22">
        <v>6</v>
      </c>
      <c r="P156" s="22">
        <v>5.48</v>
      </c>
      <c r="Q156" s="23">
        <v>4.91</v>
      </c>
      <c r="R156" s="22">
        <v>4.31</v>
      </c>
      <c r="S156" s="22">
        <v>3.77</v>
      </c>
      <c r="T156" s="22">
        <v>3.34</v>
      </c>
      <c r="U156" s="22">
        <v>3.02</v>
      </c>
      <c r="V156" s="23">
        <v>2.78</v>
      </c>
      <c r="W156" s="19">
        <f t="shared" si="4"/>
        <v>0.44441353441637166</v>
      </c>
      <c r="X156" s="19">
        <f>SUM(X$4,$W$5:$W156)</f>
        <v>90.62658516244959</v>
      </c>
      <c r="Y156" s="25">
        <v>28.947</v>
      </c>
    </row>
    <row r="157" spans="1:25" ht="12.75">
      <c r="A157" s="17">
        <v>155</v>
      </c>
      <c r="B157" s="18" t="s">
        <v>159</v>
      </c>
      <c r="C157" s="19">
        <v>6.56</v>
      </c>
      <c r="D157" s="20">
        <v>6.97</v>
      </c>
      <c r="E157" s="19">
        <v>7.07</v>
      </c>
      <c r="F157" s="19">
        <v>6.56</v>
      </c>
      <c r="G157" s="21">
        <v>5.86</v>
      </c>
      <c r="H157" s="19">
        <v>5.61</v>
      </c>
      <c r="I157" s="19">
        <v>5.33</v>
      </c>
      <c r="J157" s="19">
        <v>4.83</v>
      </c>
      <c r="K157" s="19">
        <v>3.91</v>
      </c>
      <c r="L157" s="21">
        <v>3.5</v>
      </c>
      <c r="M157" s="19">
        <v>3.17</v>
      </c>
      <c r="N157" s="22">
        <v>2.89</v>
      </c>
      <c r="O157" s="22">
        <v>2.68</v>
      </c>
      <c r="P157" s="22">
        <v>2.51</v>
      </c>
      <c r="Q157" s="23">
        <v>2.37</v>
      </c>
      <c r="R157" s="22">
        <v>2.25</v>
      </c>
      <c r="S157" s="22">
        <v>2.15</v>
      </c>
      <c r="T157" s="22">
        <v>2.06</v>
      </c>
      <c r="U157" s="22">
        <v>1.99</v>
      </c>
      <c r="V157" s="23">
        <v>1.92</v>
      </c>
      <c r="W157" s="19">
        <f t="shared" si="4"/>
        <v>1.1184414959143494</v>
      </c>
      <c r="X157" s="19">
        <f>SUM(X$4,$W$5:$W157)</f>
        <v>91.74502665836394</v>
      </c>
      <c r="Y157" s="25">
        <v>72.85</v>
      </c>
    </row>
    <row r="158" spans="1:25" ht="12.75">
      <c r="A158" s="17">
        <v>156</v>
      </c>
      <c r="B158" s="18" t="s">
        <v>160</v>
      </c>
      <c r="C158" s="19">
        <v>6.87</v>
      </c>
      <c r="D158" s="20">
        <v>6.97</v>
      </c>
      <c r="E158" s="19">
        <v>7.18</v>
      </c>
      <c r="F158" s="19">
        <v>7.48</v>
      </c>
      <c r="G158" s="21">
        <v>7.59</v>
      </c>
      <c r="H158" s="19">
        <v>7.38</v>
      </c>
      <c r="I158" s="19">
        <v>7.18</v>
      </c>
      <c r="J158" s="19">
        <v>5.65</v>
      </c>
      <c r="K158" s="19">
        <v>4.1</v>
      </c>
      <c r="L158" s="21">
        <v>3.41</v>
      </c>
      <c r="M158" s="19">
        <v>3.03</v>
      </c>
      <c r="N158" s="22">
        <v>2.72</v>
      </c>
      <c r="O158" s="22">
        <v>2.47</v>
      </c>
      <c r="P158" s="22">
        <v>2.26</v>
      </c>
      <c r="Q158" s="23">
        <v>2.09</v>
      </c>
      <c r="R158" s="22">
        <v>1.93</v>
      </c>
      <c r="S158" s="26">
        <v>1.85</v>
      </c>
      <c r="T158" s="26">
        <v>1.85</v>
      </c>
      <c r="U158" s="26">
        <v>1.85</v>
      </c>
      <c r="V158" s="24">
        <v>1.85</v>
      </c>
      <c r="W158" s="19">
        <f t="shared" si="4"/>
        <v>0.09085705933865644</v>
      </c>
      <c r="X158" s="19">
        <f>SUM(X$4,$W$5:$W158)</f>
        <v>91.8358837177026</v>
      </c>
      <c r="Y158" s="25">
        <v>5.918</v>
      </c>
    </row>
    <row r="159" spans="1:25" ht="12.75">
      <c r="A159" s="17">
        <v>157</v>
      </c>
      <c r="B159" s="18" t="s">
        <v>161</v>
      </c>
      <c r="C159" s="19">
        <v>6.97</v>
      </c>
      <c r="D159" s="20">
        <v>6.97</v>
      </c>
      <c r="E159" s="19">
        <v>6.82</v>
      </c>
      <c r="F159" s="19">
        <v>6.7</v>
      </c>
      <c r="G159" s="21">
        <v>6.52</v>
      </c>
      <c r="H159" s="19">
        <v>6.5</v>
      </c>
      <c r="I159" s="19">
        <v>6.5</v>
      </c>
      <c r="J159" s="19">
        <v>6.31</v>
      </c>
      <c r="K159" s="19">
        <v>6.16</v>
      </c>
      <c r="L159" s="21">
        <v>5.93</v>
      </c>
      <c r="M159" s="19">
        <v>5.53</v>
      </c>
      <c r="N159" s="22">
        <v>5.05</v>
      </c>
      <c r="O159" s="22">
        <v>4.54</v>
      </c>
      <c r="P159" s="22">
        <v>4.03</v>
      </c>
      <c r="Q159" s="23">
        <v>3.59</v>
      </c>
      <c r="R159" s="22">
        <v>3.22</v>
      </c>
      <c r="S159" s="22">
        <v>2.93</v>
      </c>
      <c r="T159" s="22">
        <v>2.71</v>
      </c>
      <c r="U159" s="22">
        <v>2.53</v>
      </c>
      <c r="V159" s="23">
        <v>2.39</v>
      </c>
      <c r="W159" s="19">
        <f t="shared" si="4"/>
        <v>0.06950150517507564</v>
      </c>
      <c r="X159" s="19">
        <f>SUM(X$4,$W$5:$W159)</f>
        <v>91.90538522287767</v>
      </c>
      <c r="Y159" s="25">
        <v>4.527</v>
      </c>
    </row>
    <row r="160" spans="1:25" ht="12.75">
      <c r="A160" s="17">
        <v>158</v>
      </c>
      <c r="B160" s="18" t="s">
        <v>162</v>
      </c>
      <c r="C160" s="19">
        <v>6.97</v>
      </c>
      <c r="D160" s="20">
        <v>6.97</v>
      </c>
      <c r="E160" s="19">
        <v>6.87</v>
      </c>
      <c r="F160" s="19">
        <v>6.77</v>
      </c>
      <c r="G160" s="21">
        <v>6.36</v>
      </c>
      <c r="H160" s="19">
        <v>5.66</v>
      </c>
      <c r="I160" s="19">
        <v>5.23</v>
      </c>
      <c r="J160" s="19">
        <v>4.83</v>
      </c>
      <c r="K160" s="19">
        <v>3.88</v>
      </c>
      <c r="L160" s="21">
        <v>3.07</v>
      </c>
      <c r="M160" s="19">
        <v>2.52</v>
      </c>
      <c r="N160" s="22">
        <v>2.31</v>
      </c>
      <c r="O160" s="22">
        <v>2.2</v>
      </c>
      <c r="P160" s="22">
        <v>2.11</v>
      </c>
      <c r="Q160" s="23">
        <v>2.02</v>
      </c>
      <c r="R160" s="22">
        <v>1.95</v>
      </c>
      <c r="S160" s="22">
        <v>1.88</v>
      </c>
      <c r="T160" s="26">
        <v>1.85</v>
      </c>
      <c r="U160" s="26">
        <v>1.85</v>
      </c>
      <c r="V160" s="24">
        <v>1.85</v>
      </c>
      <c r="W160" s="19">
        <f t="shared" si="4"/>
        <v>0.06300732874718588</v>
      </c>
      <c r="X160" s="19">
        <f>SUM(X$4,$W$5:$W160)</f>
        <v>91.96839255162486</v>
      </c>
      <c r="Y160" s="25">
        <v>4.104</v>
      </c>
    </row>
    <row r="161" spans="1:25" ht="12.75">
      <c r="A161" s="17">
        <v>159</v>
      </c>
      <c r="B161" s="18" t="s">
        <v>163</v>
      </c>
      <c r="C161" s="19">
        <v>6.97</v>
      </c>
      <c r="D161" s="20">
        <v>6.97</v>
      </c>
      <c r="E161" s="19">
        <v>6.97</v>
      </c>
      <c r="F161" s="19">
        <v>6.97</v>
      </c>
      <c r="G161" s="21">
        <v>6.77</v>
      </c>
      <c r="H161" s="19">
        <v>6.11</v>
      </c>
      <c r="I161" s="19">
        <v>5.45</v>
      </c>
      <c r="J161" s="19">
        <v>4.7</v>
      </c>
      <c r="K161" s="19">
        <v>4.1</v>
      </c>
      <c r="L161" s="21">
        <v>3.38</v>
      </c>
      <c r="M161" s="19">
        <v>2.93</v>
      </c>
      <c r="N161" s="22">
        <v>2.66</v>
      </c>
      <c r="O161" s="22">
        <v>2.49</v>
      </c>
      <c r="P161" s="22">
        <v>2.36</v>
      </c>
      <c r="Q161" s="23">
        <v>2.24</v>
      </c>
      <c r="R161" s="22">
        <v>2.14</v>
      </c>
      <c r="S161" s="22">
        <v>2.06</v>
      </c>
      <c r="T161" s="22">
        <v>1.98</v>
      </c>
      <c r="U161" s="22">
        <v>1.91</v>
      </c>
      <c r="V161" s="23">
        <v>1.86</v>
      </c>
      <c r="W161" s="19">
        <f t="shared" si="4"/>
        <v>0.012220719708274845</v>
      </c>
      <c r="X161" s="19">
        <f>SUM(X$4,$W$5:$W161)</f>
        <v>91.98061327133314</v>
      </c>
      <c r="Y161" s="25">
        <v>0.796</v>
      </c>
    </row>
    <row r="162" spans="1:25" ht="12.75">
      <c r="A162" s="17">
        <v>160</v>
      </c>
      <c r="B162" s="18" t="s">
        <v>164</v>
      </c>
      <c r="C162" s="19">
        <v>6.97</v>
      </c>
      <c r="D162" s="20">
        <v>6.97</v>
      </c>
      <c r="E162" s="19">
        <v>7.18</v>
      </c>
      <c r="F162" s="19">
        <v>6.97</v>
      </c>
      <c r="G162" s="21">
        <v>5.95</v>
      </c>
      <c r="H162" s="19">
        <v>5.23</v>
      </c>
      <c r="I162" s="19">
        <v>4.63</v>
      </c>
      <c r="J162" s="19">
        <v>4.08</v>
      </c>
      <c r="K162" s="19">
        <v>3.36</v>
      </c>
      <c r="L162" s="21">
        <v>2.76</v>
      </c>
      <c r="M162" s="19">
        <v>2.51</v>
      </c>
      <c r="N162" s="22">
        <v>2.29</v>
      </c>
      <c r="O162" s="22">
        <v>2.11</v>
      </c>
      <c r="P162" s="22">
        <v>1.95</v>
      </c>
      <c r="Q162" s="24">
        <v>1.85</v>
      </c>
      <c r="R162" s="26">
        <v>1.85</v>
      </c>
      <c r="S162" s="26">
        <v>1.85</v>
      </c>
      <c r="T162" s="26">
        <v>1.85</v>
      </c>
      <c r="U162" s="26">
        <v>1.85</v>
      </c>
      <c r="V162" s="24">
        <v>1.85</v>
      </c>
      <c r="W162" s="19">
        <f t="shared" si="4"/>
        <v>0.011130680638818167</v>
      </c>
      <c r="X162" s="19">
        <f>SUM(X$4,$W$5:$W162)</f>
        <v>91.99174395197196</v>
      </c>
      <c r="Y162" s="25">
        <v>0.725</v>
      </c>
    </row>
    <row r="163" spans="1:25" ht="12.75">
      <c r="A163" s="17">
        <v>161</v>
      </c>
      <c r="B163" s="18" t="s">
        <v>165</v>
      </c>
      <c r="C163" s="19">
        <v>6.8</v>
      </c>
      <c r="D163" s="20">
        <v>7</v>
      </c>
      <c r="E163" s="19">
        <v>7.3</v>
      </c>
      <c r="F163" s="19">
        <v>7.4</v>
      </c>
      <c r="G163" s="21">
        <v>7.4</v>
      </c>
      <c r="H163" s="19">
        <v>7.3</v>
      </c>
      <c r="I163" s="19">
        <v>6.74</v>
      </c>
      <c r="J163" s="19">
        <v>5.66</v>
      </c>
      <c r="K163" s="19">
        <v>4.77</v>
      </c>
      <c r="L163" s="21">
        <v>4.05</v>
      </c>
      <c r="M163" s="19">
        <v>3.56</v>
      </c>
      <c r="N163" s="22">
        <v>3.19</v>
      </c>
      <c r="O163" s="22">
        <v>2.91</v>
      </c>
      <c r="P163" s="22">
        <v>2.69</v>
      </c>
      <c r="Q163" s="23">
        <v>2.52</v>
      </c>
      <c r="R163" s="22">
        <v>2.38</v>
      </c>
      <c r="S163" s="22">
        <v>2.26</v>
      </c>
      <c r="T163" s="22">
        <v>2.16</v>
      </c>
      <c r="U163" s="22">
        <v>2.07</v>
      </c>
      <c r="V163" s="23">
        <v>1.99</v>
      </c>
      <c r="W163" s="19">
        <f aca="true" t="shared" si="5" ref="W163:W197">100*$Y163/$Y$199</f>
        <v>0.20142693790523358</v>
      </c>
      <c r="X163" s="19">
        <f>SUM(X$4,$W$5:$W163)</f>
        <v>92.1931708898772</v>
      </c>
      <c r="Y163" s="25">
        <v>13.12</v>
      </c>
    </row>
    <row r="164" spans="1:25" ht="12.75">
      <c r="A164" s="17">
        <v>162</v>
      </c>
      <c r="B164" s="18" t="s">
        <v>166</v>
      </c>
      <c r="C164" s="19">
        <v>7</v>
      </c>
      <c r="D164" s="20">
        <v>7</v>
      </c>
      <c r="E164" s="19">
        <v>7</v>
      </c>
      <c r="F164" s="19">
        <v>6.8</v>
      </c>
      <c r="G164" s="21">
        <v>6.4</v>
      </c>
      <c r="H164" s="19">
        <v>6.5</v>
      </c>
      <c r="I164" s="19">
        <v>6.63</v>
      </c>
      <c r="J164" s="19">
        <v>5.62</v>
      </c>
      <c r="K164" s="19">
        <v>4.33</v>
      </c>
      <c r="L164" s="21">
        <v>2.53</v>
      </c>
      <c r="M164" s="19">
        <v>2.12</v>
      </c>
      <c r="N164" s="22">
        <v>2.04</v>
      </c>
      <c r="O164" s="22">
        <v>1.97</v>
      </c>
      <c r="P164" s="22">
        <v>1.9</v>
      </c>
      <c r="Q164" s="24">
        <v>1.85</v>
      </c>
      <c r="R164" s="26">
        <v>1.85</v>
      </c>
      <c r="S164" s="26">
        <v>1.85</v>
      </c>
      <c r="T164" s="26">
        <v>1.85</v>
      </c>
      <c r="U164" s="26">
        <v>1.85</v>
      </c>
      <c r="V164" s="24">
        <v>1.85</v>
      </c>
      <c r="W164" s="19">
        <f t="shared" si="5"/>
        <v>1.0657972146584773</v>
      </c>
      <c r="X164" s="19">
        <f>SUM(X$4,$W$5:$W164)</f>
        <v>93.25896810453567</v>
      </c>
      <c r="Y164" s="25">
        <v>69.421</v>
      </c>
    </row>
    <row r="165" spans="1:25" ht="12.75">
      <c r="A165" s="17">
        <v>163</v>
      </c>
      <c r="B165" s="18" t="s">
        <v>167</v>
      </c>
      <c r="C165" s="19">
        <v>7</v>
      </c>
      <c r="D165" s="20">
        <v>7</v>
      </c>
      <c r="E165" s="19">
        <v>7</v>
      </c>
      <c r="F165" s="19">
        <v>7</v>
      </c>
      <c r="G165" s="21">
        <v>7</v>
      </c>
      <c r="H165" s="19">
        <v>7</v>
      </c>
      <c r="I165" s="19">
        <v>7</v>
      </c>
      <c r="J165" s="19">
        <v>6.84</v>
      </c>
      <c r="K165" s="19">
        <v>6.5</v>
      </c>
      <c r="L165" s="21">
        <v>6.16</v>
      </c>
      <c r="M165" s="19">
        <v>5.84</v>
      </c>
      <c r="N165" s="22">
        <v>5.44</v>
      </c>
      <c r="O165" s="22">
        <v>4.95</v>
      </c>
      <c r="P165" s="22">
        <v>4.43</v>
      </c>
      <c r="Q165" s="23">
        <v>3.94</v>
      </c>
      <c r="R165" s="22">
        <v>3.5</v>
      </c>
      <c r="S165" s="22">
        <v>3.15</v>
      </c>
      <c r="T165" s="22">
        <v>2.88</v>
      </c>
      <c r="U165" s="22">
        <v>2.67</v>
      </c>
      <c r="V165" s="23">
        <v>2.5</v>
      </c>
      <c r="W165" s="19">
        <f t="shared" si="5"/>
        <v>0.13822002453969648</v>
      </c>
      <c r="X165" s="19">
        <f>SUM(X$4,$W$5:$W165)</f>
        <v>93.39718812907536</v>
      </c>
      <c r="Y165" s="25">
        <v>9.003</v>
      </c>
    </row>
    <row r="166" spans="1:25" ht="12.75">
      <c r="A166" s="17">
        <v>164</v>
      </c>
      <c r="B166" s="18" t="s">
        <v>168</v>
      </c>
      <c r="C166" s="19">
        <v>7</v>
      </c>
      <c r="D166" s="20">
        <v>7</v>
      </c>
      <c r="E166" s="19">
        <v>6.72</v>
      </c>
      <c r="F166" s="19">
        <v>5.94</v>
      </c>
      <c r="G166" s="21">
        <v>5.4</v>
      </c>
      <c r="H166" s="19">
        <v>4.4</v>
      </c>
      <c r="I166" s="19">
        <v>3.8</v>
      </c>
      <c r="J166" s="19">
        <v>3.37</v>
      </c>
      <c r="K166" s="19">
        <v>3.09</v>
      </c>
      <c r="L166" s="21">
        <v>2.7</v>
      </c>
      <c r="M166" s="19">
        <v>2.5</v>
      </c>
      <c r="N166" s="22">
        <v>2.29</v>
      </c>
      <c r="O166" s="22">
        <v>2.11</v>
      </c>
      <c r="P166" s="22">
        <v>1.95</v>
      </c>
      <c r="Q166" s="24">
        <v>1.85</v>
      </c>
      <c r="R166" s="26">
        <v>1.85</v>
      </c>
      <c r="S166" s="26">
        <v>1.85</v>
      </c>
      <c r="T166" s="26">
        <v>1.85</v>
      </c>
      <c r="U166" s="26">
        <v>1.85</v>
      </c>
      <c r="V166" s="24">
        <v>1.85</v>
      </c>
      <c r="W166" s="19">
        <f t="shared" si="5"/>
        <v>0.005741895943335165</v>
      </c>
      <c r="X166" s="19">
        <f>SUM(X$4,$W$5:$W166)</f>
        <v>93.40293002501869</v>
      </c>
      <c r="Y166" s="25">
        <v>0.374</v>
      </c>
    </row>
    <row r="167" spans="1:25" ht="12.75">
      <c r="A167" s="17">
        <v>165</v>
      </c>
      <c r="B167" s="18" t="s">
        <v>169</v>
      </c>
      <c r="C167" s="19">
        <v>7</v>
      </c>
      <c r="D167" s="20">
        <v>7</v>
      </c>
      <c r="E167" s="19">
        <v>7</v>
      </c>
      <c r="F167" s="19">
        <v>7</v>
      </c>
      <c r="G167" s="21">
        <v>7</v>
      </c>
      <c r="H167" s="19">
        <v>7</v>
      </c>
      <c r="I167" s="19">
        <v>6.8</v>
      </c>
      <c r="J167" s="19">
        <v>6.6</v>
      </c>
      <c r="K167" s="19">
        <v>5.55</v>
      </c>
      <c r="L167" s="21">
        <v>3.85</v>
      </c>
      <c r="M167" s="19">
        <v>2.81</v>
      </c>
      <c r="N167" s="22">
        <v>2.63</v>
      </c>
      <c r="O167" s="22">
        <v>2.47</v>
      </c>
      <c r="P167" s="22">
        <v>2.34</v>
      </c>
      <c r="Q167" s="23">
        <v>2.22</v>
      </c>
      <c r="R167" s="22">
        <v>2.13</v>
      </c>
      <c r="S167" s="22">
        <v>2.04</v>
      </c>
      <c r="T167" s="22">
        <v>1.97</v>
      </c>
      <c r="U167" s="22">
        <v>1.9</v>
      </c>
      <c r="V167" s="24">
        <v>1.85</v>
      </c>
      <c r="W167" s="19">
        <f t="shared" si="5"/>
        <v>0.004529035570277737</v>
      </c>
      <c r="X167" s="19">
        <f>SUM(X$4,$W$5:$W167)</f>
        <v>93.40745906058896</v>
      </c>
      <c r="Y167" s="25">
        <v>0.295</v>
      </c>
    </row>
    <row r="168" spans="1:25" ht="12.75">
      <c r="A168" s="17">
        <v>166</v>
      </c>
      <c r="B168" s="18" t="s">
        <v>170</v>
      </c>
      <c r="C168" s="19">
        <v>7.2</v>
      </c>
      <c r="D168" s="20">
        <v>7</v>
      </c>
      <c r="E168" s="19">
        <v>6.9</v>
      </c>
      <c r="F168" s="19">
        <v>6.9</v>
      </c>
      <c r="G168" s="21">
        <v>6.9</v>
      </c>
      <c r="H168" s="19">
        <v>6.4</v>
      </c>
      <c r="I168" s="19">
        <v>6</v>
      </c>
      <c r="J168" s="19">
        <v>5.2</v>
      </c>
      <c r="K168" s="19">
        <v>4.79</v>
      </c>
      <c r="L168" s="21">
        <v>4.53</v>
      </c>
      <c r="M168" s="19">
        <v>4.23</v>
      </c>
      <c r="N168" s="22">
        <v>3.71</v>
      </c>
      <c r="O168" s="22">
        <v>3.27</v>
      </c>
      <c r="P168" s="22">
        <v>2.92</v>
      </c>
      <c r="Q168" s="23">
        <v>2.63</v>
      </c>
      <c r="R168" s="22">
        <v>2.4</v>
      </c>
      <c r="S168" s="22">
        <v>2.2</v>
      </c>
      <c r="T168" s="22">
        <v>2.03</v>
      </c>
      <c r="U168" s="22">
        <v>1.89</v>
      </c>
      <c r="V168" s="24">
        <v>1.85</v>
      </c>
      <c r="W168" s="19">
        <f t="shared" si="5"/>
        <v>0.0016887929245103426</v>
      </c>
      <c r="X168" s="19">
        <f>SUM(X$4,$W$5:$W168)</f>
        <v>93.40914785351347</v>
      </c>
      <c r="Y168" s="25">
        <v>0.11</v>
      </c>
    </row>
    <row r="169" spans="1:25" ht="12.75">
      <c r="A169" s="17">
        <v>167</v>
      </c>
      <c r="B169" s="18" t="s">
        <v>171</v>
      </c>
      <c r="C169" s="19">
        <v>6.93</v>
      </c>
      <c r="D169" s="20">
        <v>7.04</v>
      </c>
      <c r="E169" s="19">
        <v>7.25</v>
      </c>
      <c r="F169" s="19">
        <v>6.89</v>
      </c>
      <c r="G169" s="21">
        <v>6.21</v>
      </c>
      <c r="H169" s="19">
        <v>5.69</v>
      </c>
      <c r="I169" s="19">
        <v>4.92</v>
      </c>
      <c r="J169" s="19">
        <v>4.14</v>
      </c>
      <c r="K169" s="19">
        <v>3.13</v>
      </c>
      <c r="L169" s="21">
        <v>2.32</v>
      </c>
      <c r="M169" s="19">
        <v>2.04</v>
      </c>
      <c r="N169" s="22">
        <v>1.93</v>
      </c>
      <c r="O169" s="22">
        <v>1.82</v>
      </c>
      <c r="P169" s="22">
        <v>1.8</v>
      </c>
      <c r="Q169" s="23">
        <v>1.84</v>
      </c>
      <c r="R169" s="26">
        <v>1.85</v>
      </c>
      <c r="S169" s="26">
        <v>1.85</v>
      </c>
      <c r="T169" s="26">
        <v>1.85</v>
      </c>
      <c r="U169" s="26">
        <v>1.85</v>
      </c>
      <c r="V169" s="24">
        <v>1.85</v>
      </c>
      <c r="W169" s="19">
        <f t="shared" si="5"/>
        <v>0.1551386591107001</v>
      </c>
      <c r="X169" s="19">
        <f>SUM(X$4,$W$5:$W169)</f>
        <v>93.56428651262418</v>
      </c>
      <c r="Y169" s="25">
        <v>10.105</v>
      </c>
    </row>
    <row r="170" spans="1:25" ht="12.75">
      <c r="A170" s="17">
        <v>168</v>
      </c>
      <c r="B170" s="18" t="s">
        <v>172</v>
      </c>
      <c r="C170" s="19">
        <v>6.72</v>
      </c>
      <c r="D170" s="20">
        <v>7.11</v>
      </c>
      <c r="E170" s="19">
        <v>7.22</v>
      </c>
      <c r="F170" s="19">
        <v>5.8</v>
      </c>
      <c r="G170" s="21">
        <v>4.35</v>
      </c>
      <c r="H170" s="19">
        <v>3.78</v>
      </c>
      <c r="I170" s="19">
        <v>3.53</v>
      </c>
      <c r="J170" s="19">
        <v>3.37</v>
      </c>
      <c r="K170" s="19">
        <v>2.95</v>
      </c>
      <c r="L170" s="21">
        <v>2.58</v>
      </c>
      <c r="M170" s="19">
        <v>2.28</v>
      </c>
      <c r="N170" s="22">
        <v>2.1</v>
      </c>
      <c r="O170" s="22">
        <v>1.94</v>
      </c>
      <c r="P170" s="26">
        <v>1.85</v>
      </c>
      <c r="Q170" s="24">
        <v>1.85</v>
      </c>
      <c r="R170" s="26">
        <v>1.85</v>
      </c>
      <c r="S170" s="26">
        <v>1.85</v>
      </c>
      <c r="T170" s="26">
        <v>1.85</v>
      </c>
      <c r="U170" s="26">
        <v>1.85</v>
      </c>
      <c r="V170" s="24">
        <v>1.85</v>
      </c>
      <c r="W170" s="19">
        <f t="shared" si="5"/>
        <v>0.06643097258505684</v>
      </c>
      <c r="X170" s="19">
        <f>SUM(X$4,$W$5:$W170)</f>
        <v>93.63071748520923</v>
      </c>
      <c r="Y170" s="25">
        <v>4.327</v>
      </c>
    </row>
    <row r="171" spans="1:25" ht="12.75">
      <c r="A171" s="17">
        <v>169</v>
      </c>
      <c r="B171" s="18" t="s">
        <v>173</v>
      </c>
      <c r="C171" s="19">
        <v>7</v>
      </c>
      <c r="D171" s="20">
        <v>7.11</v>
      </c>
      <c r="E171" s="19">
        <v>7.31</v>
      </c>
      <c r="F171" s="19">
        <v>7.31</v>
      </c>
      <c r="G171" s="21">
        <v>7.41</v>
      </c>
      <c r="H171" s="19">
        <v>7.41</v>
      </c>
      <c r="I171" s="19">
        <v>7.41</v>
      </c>
      <c r="J171" s="19">
        <v>6.9</v>
      </c>
      <c r="K171" s="19">
        <v>6.28</v>
      </c>
      <c r="L171" s="21">
        <v>5.62</v>
      </c>
      <c r="M171" s="19">
        <v>5.06</v>
      </c>
      <c r="N171" s="22">
        <v>4.46</v>
      </c>
      <c r="O171" s="22">
        <v>3.9</v>
      </c>
      <c r="P171" s="22">
        <v>3.44</v>
      </c>
      <c r="Q171" s="23">
        <v>3.1</v>
      </c>
      <c r="R171" s="22">
        <v>2.84</v>
      </c>
      <c r="S171" s="22">
        <v>2.64</v>
      </c>
      <c r="T171" s="22">
        <v>2.48</v>
      </c>
      <c r="U171" s="22">
        <v>2.34</v>
      </c>
      <c r="V171" s="23">
        <v>2.23</v>
      </c>
      <c r="W171" s="19">
        <f t="shared" si="5"/>
        <v>0.28532924092749745</v>
      </c>
      <c r="X171" s="19">
        <f>SUM(X$4,$W$5:$W171)</f>
        <v>93.91604672613673</v>
      </c>
      <c r="Y171" s="25">
        <v>18.585</v>
      </c>
    </row>
    <row r="172" spans="1:25" ht="12.75">
      <c r="A172" s="17">
        <v>170</v>
      </c>
      <c r="B172" s="18" t="s">
        <v>174</v>
      </c>
      <c r="C172" s="19">
        <v>7.11</v>
      </c>
      <c r="D172" s="20">
        <v>7.11</v>
      </c>
      <c r="E172" s="19">
        <v>7.11</v>
      </c>
      <c r="F172" s="19">
        <v>7.35</v>
      </c>
      <c r="G172" s="21">
        <v>7.56</v>
      </c>
      <c r="H172" s="19">
        <v>7.56</v>
      </c>
      <c r="I172" s="19">
        <v>7.56</v>
      </c>
      <c r="J172" s="19">
        <v>7.47</v>
      </c>
      <c r="K172" s="19">
        <v>7.38</v>
      </c>
      <c r="L172" s="21">
        <v>7.22</v>
      </c>
      <c r="M172" s="19">
        <v>6.7</v>
      </c>
      <c r="N172" s="22">
        <v>6.52</v>
      </c>
      <c r="O172" s="22">
        <v>6.06</v>
      </c>
      <c r="P172" s="22">
        <v>5.56</v>
      </c>
      <c r="Q172" s="23">
        <v>4.99</v>
      </c>
      <c r="R172" s="22">
        <v>4.39</v>
      </c>
      <c r="S172" s="22">
        <v>3.84</v>
      </c>
      <c r="T172" s="22">
        <v>3.4</v>
      </c>
      <c r="U172" s="22">
        <v>3.06</v>
      </c>
      <c r="V172" s="23">
        <v>2.81</v>
      </c>
      <c r="W172" s="19">
        <f t="shared" si="5"/>
        <v>0.17825976951354172</v>
      </c>
      <c r="X172" s="19">
        <f>SUM(X$4,$W$5:$W172)</f>
        <v>94.09430649565027</v>
      </c>
      <c r="Y172" s="25">
        <v>11.611</v>
      </c>
    </row>
    <row r="173" spans="1:25" ht="12.75">
      <c r="A173" s="17">
        <v>171</v>
      </c>
      <c r="B173" s="18" t="s">
        <v>175</v>
      </c>
      <c r="C173" s="19">
        <v>7.29</v>
      </c>
      <c r="D173" s="20">
        <v>7.13</v>
      </c>
      <c r="E173" s="19">
        <v>6.85</v>
      </c>
      <c r="F173" s="19">
        <v>6.5</v>
      </c>
      <c r="G173" s="21">
        <v>6</v>
      </c>
      <c r="H173" s="19">
        <v>5.5</v>
      </c>
      <c r="I173" s="19">
        <v>4.95</v>
      </c>
      <c r="J173" s="19">
        <v>4.55</v>
      </c>
      <c r="K173" s="19">
        <v>4.14</v>
      </c>
      <c r="L173" s="21">
        <v>3.72</v>
      </c>
      <c r="M173" s="19">
        <v>3.54</v>
      </c>
      <c r="N173" s="22">
        <v>3.23</v>
      </c>
      <c r="O173" s="22">
        <v>2.89</v>
      </c>
      <c r="P173" s="22">
        <v>2.61</v>
      </c>
      <c r="Q173" s="23">
        <v>2.38</v>
      </c>
      <c r="R173" s="22">
        <v>2.18</v>
      </c>
      <c r="S173" s="22">
        <v>2.01</v>
      </c>
      <c r="T173" s="22">
        <v>1.88</v>
      </c>
      <c r="U173" s="26">
        <v>1.85</v>
      </c>
      <c r="V173" s="24">
        <v>1.85</v>
      </c>
      <c r="W173" s="19">
        <f t="shared" si="5"/>
        <v>1.2983132950376512</v>
      </c>
      <c r="X173" s="19">
        <f>SUM(X$4,$W$5:$W173)</f>
        <v>95.39261979068792</v>
      </c>
      <c r="Y173" s="25">
        <v>84.566</v>
      </c>
    </row>
    <row r="174" spans="1:25" ht="12.75">
      <c r="A174" s="17">
        <v>172</v>
      </c>
      <c r="B174" s="18" t="s">
        <v>176</v>
      </c>
      <c r="C174" s="19">
        <v>7.18</v>
      </c>
      <c r="D174" s="20">
        <v>7.18</v>
      </c>
      <c r="E174" s="19">
        <v>7.15</v>
      </c>
      <c r="F174" s="19">
        <v>7.09</v>
      </c>
      <c r="G174" s="21">
        <v>6.89</v>
      </c>
      <c r="H174" s="19">
        <v>5.9</v>
      </c>
      <c r="I174" s="19">
        <v>5.4</v>
      </c>
      <c r="J174" s="19">
        <v>4.45</v>
      </c>
      <c r="K174" s="19">
        <v>3.66</v>
      </c>
      <c r="L174" s="21">
        <v>2.97</v>
      </c>
      <c r="M174" s="19">
        <v>2.52</v>
      </c>
      <c r="N174" s="22">
        <v>2.38</v>
      </c>
      <c r="O174" s="22">
        <v>2.26</v>
      </c>
      <c r="P174" s="22">
        <v>2.16</v>
      </c>
      <c r="Q174" s="23">
        <v>2.07</v>
      </c>
      <c r="R174" s="22">
        <v>1.99</v>
      </c>
      <c r="S174" s="22">
        <v>1.92</v>
      </c>
      <c r="T174" s="22">
        <v>1.86</v>
      </c>
      <c r="U174" s="26">
        <v>1.85</v>
      </c>
      <c r="V174" s="24">
        <v>1.85</v>
      </c>
      <c r="W174" s="19">
        <f t="shared" si="5"/>
        <v>0.4681794566631172</v>
      </c>
      <c r="X174" s="19">
        <f>SUM(X$4,$W$5:$W174)</f>
        <v>95.86079924735104</v>
      </c>
      <c r="Y174" s="25">
        <v>30.495</v>
      </c>
    </row>
    <row r="175" spans="1:25" ht="12.75">
      <c r="A175" s="17">
        <v>173</v>
      </c>
      <c r="B175" s="18" t="s">
        <v>177</v>
      </c>
      <c r="C175" s="19">
        <v>7.18</v>
      </c>
      <c r="D175" s="20">
        <v>7.18</v>
      </c>
      <c r="E175" s="19">
        <v>7.26</v>
      </c>
      <c r="F175" s="19">
        <v>7.26</v>
      </c>
      <c r="G175" s="21">
        <v>7.3</v>
      </c>
      <c r="H175" s="19">
        <v>7.28</v>
      </c>
      <c r="I175" s="19">
        <v>7.02</v>
      </c>
      <c r="J175" s="19">
        <v>6.22</v>
      </c>
      <c r="K175" s="19">
        <v>5.45</v>
      </c>
      <c r="L175" s="21">
        <v>4.62</v>
      </c>
      <c r="M175" s="19">
        <v>3.81</v>
      </c>
      <c r="N175" s="22">
        <v>3.35</v>
      </c>
      <c r="O175" s="22">
        <v>2.98</v>
      </c>
      <c r="P175" s="22">
        <v>2.69</v>
      </c>
      <c r="Q175" s="23">
        <v>2.44</v>
      </c>
      <c r="R175" s="22">
        <v>2.24</v>
      </c>
      <c r="S175" s="22">
        <v>2.06</v>
      </c>
      <c r="T175" s="22">
        <v>1.91</v>
      </c>
      <c r="U175" s="26">
        <v>1.85</v>
      </c>
      <c r="V175" s="24">
        <v>1.85</v>
      </c>
      <c r="W175" s="19">
        <f t="shared" si="5"/>
        <v>0.3625070775776201</v>
      </c>
      <c r="X175" s="19">
        <f>SUM(X$4,$W$5:$W175)</f>
        <v>96.22330632492866</v>
      </c>
      <c r="Y175" s="25">
        <v>23.612</v>
      </c>
    </row>
    <row r="176" spans="1:25" ht="12.75">
      <c r="A176" s="17">
        <v>174</v>
      </c>
      <c r="B176" s="18" t="s">
        <v>178</v>
      </c>
      <c r="C176" s="19">
        <v>7</v>
      </c>
      <c r="D176" s="20">
        <v>7.2</v>
      </c>
      <c r="E176" s="19">
        <v>7.4</v>
      </c>
      <c r="F176" s="19">
        <v>7.4</v>
      </c>
      <c r="G176" s="21">
        <v>7.2</v>
      </c>
      <c r="H176" s="19">
        <v>7.2</v>
      </c>
      <c r="I176" s="19">
        <v>7.2</v>
      </c>
      <c r="J176" s="19">
        <v>7.2</v>
      </c>
      <c r="K176" s="19">
        <v>7.1</v>
      </c>
      <c r="L176" s="21">
        <v>6.9</v>
      </c>
      <c r="M176" s="19">
        <v>6.75</v>
      </c>
      <c r="N176" s="22">
        <v>6.43</v>
      </c>
      <c r="O176" s="22">
        <v>6.04</v>
      </c>
      <c r="P176" s="22">
        <v>5.61</v>
      </c>
      <c r="Q176" s="23">
        <v>5.14</v>
      </c>
      <c r="R176" s="22">
        <v>4.63</v>
      </c>
      <c r="S176" s="22">
        <v>4.12</v>
      </c>
      <c r="T176" s="22">
        <v>3.66</v>
      </c>
      <c r="U176" s="22">
        <v>3.28</v>
      </c>
      <c r="V176" s="23">
        <v>2.98</v>
      </c>
      <c r="W176" s="19">
        <f t="shared" si="5"/>
        <v>0.2471011101817633</v>
      </c>
      <c r="X176" s="19">
        <f>SUM(X$4,$W$5:$W176)</f>
        <v>96.47040743511042</v>
      </c>
      <c r="Y176" s="25">
        <v>16.095</v>
      </c>
    </row>
    <row r="177" spans="1:25" ht="12.75">
      <c r="A177" s="17">
        <v>175</v>
      </c>
      <c r="B177" s="18" t="s">
        <v>179</v>
      </c>
      <c r="C177" s="19">
        <v>7.2</v>
      </c>
      <c r="D177" s="20">
        <v>7.2</v>
      </c>
      <c r="E177" s="19">
        <v>7.2</v>
      </c>
      <c r="F177" s="19">
        <v>7.2</v>
      </c>
      <c r="G177" s="21">
        <v>7.2</v>
      </c>
      <c r="H177" s="19">
        <v>7.2</v>
      </c>
      <c r="I177" s="19">
        <v>7.2</v>
      </c>
      <c r="J177" s="19">
        <v>6.8</v>
      </c>
      <c r="K177" s="19">
        <v>6.3</v>
      </c>
      <c r="L177" s="21">
        <v>5.1</v>
      </c>
      <c r="M177" s="19">
        <v>3.7</v>
      </c>
      <c r="N177" s="22">
        <v>3</v>
      </c>
      <c r="O177" s="22">
        <v>2.76</v>
      </c>
      <c r="P177" s="22">
        <v>2.58</v>
      </c>
      <c r="Q177" s="23">
        <v>2.43</v>
      </c>
      <c r="R177" s="22">
        <v>2.3</v>
      </c>
      <c r="S177" s="22">
        <v>2.2</v>
      </c>
      <c r="T177" s="22">
        <v>2.1</v>
      </c>
      <c r="U177" s="22">
        <v>2.02</v>
      </c>
      <c r="V177" s="23">
        <v>1.95</v>
      </c>
      <c r="W177" s="19">
        <f t="shared" si="5"/>
        <v>0.03848912601588572</v>
      </c>
      <c r="X177" s="19">
        <f>SUM(X$4,$W$5:$W177)</f>
        <v>96.5088965611263</v>
      </c>
      <c r="Y177" s="25">
        <v>2.507</v>
      </c>
    </row>
    <row r="178" spans="1:25" ht="12.75">
      <c r="A178" s="17">
        <v>176</v>
      </c>
      <c r="B178" s="18" t="s">
        <v>180</v>
      </c>
      <c r="C178" s="19">
        <v>7.21</v>
      </c>
      <c r="D178" s="20">
        <v>7.21</v>
      </c>
      <c r="E178" s="19">
        <v>7.31</v>
      </c>
      <c r="F178" s="19">
        <v>7.41</v>
      </c>
      <c r="G178" s="21">
        <v>6.9</v>
      </c>
      <c r="H178" s="19">
        <v>5.89</v>
      </c>
      <c r="I178" s="19">
        <v>4.87</v>
      </c>
      <c r="J178" s="19">
        <v>3.94</v>
      </c>
      <c r="K178" s="19">
        <v>3.2</v>
      </c>
      <c r="L178" s="21">
        <v>2.61</v>
      </c>
      <c r="M178" s="19">
        <v>2.3</v>
      </c>
      <c r="N178" s="22">
        <v>2.18</v>
      </c>
      <c r="O178" s="22">
        <v>2.09</v>
      </c>
      <c r="P178" s="22">
        <v>2.01</v>
      </c>
      <c r="Q178" s="23">
        <v>1.94</v>
      </c>
      <c r="R178" s="22">
        <v>1.88</v>
      </c>
      <c r="S178" s="26">
        <v>1.85</v>
      </c>
      <c r="T178" s="26">
        <v>1.85</v>
      </c>
      <c r="U178" s="26">
        <v>1.85</v>
      </c>
      <c r="V178" s="24">
        <v>1.85</v>
      </c>
      <c r="W178" s="19">
        <f t="shared" si="5"/>
        <v>0.04145218996525386</v>
      </c>
      <c r="X178" s="19">
        <f>SUM(X$4,$W$5:$W178)</f>
        <v>96.55034875109156</v>
      </c>
      <c r="Y178" s="25">
        <v>2.7</v>
      </c>
    </row>
    <row r="179" spans="1:25" ht="12.75">
      <c r="A179" s="17">
        <v>177</v>
      </c>
      <c r="B179" s="18" t="s">
        <v>181</v>
      </c>
      <c r="C179" s="19">
        <v>7.25</v>
      </c>
      <c r="D179" s="20">
        <v>7.25</v>
      </c>
      <c r="E179" s="19">
        <v>7.25</v>
      </c>
      <c r="F179" s="19">
        <v>7.25</v>
      </c>
      <c r="G179" s="21">
        <v>7.25</v>
      </c>
      <c r="H179" s="19">
        <v>7.25</v>
      </c>
      <c r="I179" s="19">
        <v>7.2</v>
      </c>
      <c r="J179" s="19">
        <v>7</v>
      </c>
      <c r="K179" s="19">
        <v>6.6</v>
      </c>
      <c r="L179" s="21">
        <v>6.75</v>
      </c>
      <c r="M179" s="19">
        <v>6.43</v>
      </c>
      <c r="N179" s="22">
        <v>6.04</v>
      </c>
      <c r="O179" s="22">
        <v>5.61</v>
      </c>
      <c r="P179" s="22">
        <v>5.14</v>
      </c>
      <c r="Q179" s="23">
        <v>4.63</v>
      </c>
      <c r="R179" s="22">
        <v>4.12</v>
      </c>
      <c r="S179" s="22">
        <v>3.66</v>
      </c>
      <c r="T179" s="22">
        <v>3.28</v>
      </c>
      <c r="U179" s="22">
        <v>2.98</v>
      </c>
      <c r="V179" s="23">
        <v>2.75</v>
      </c>
      <c r="W179" s="19">
        <f t="shared" si="5"/>
        <v>0.12583042553897061</v>
      </c>
      <c r="X179" s="19">
        <f>SUM(X$4,$W$5:$W179)</f>
        <v>96.67617917663053</v>
      </c>
      <c r="Y179" s="25">
        <v>8.196</v>
      </c>
    </row>
    <row r="180" spans="1:25" ht="12.75">
      <c r="A180" s="17">
        <v>178</v>
      </c>
      <c r="B180" s="18" t="s">
        <v>182</v>
      </c>
      <c r="C180" s="19">
        <v>7.28</v>
      </c>
      <c r="D180" s="20">
        <v>7.28</v>
      </c>
      <c r="E180" s="19">
        <v>7.38</v>
      </c>
      <c r="F180" s="19">
        <v>7.38</v>
      </c>
      <c r="G180" s="21">
        <v>7.38</v>
      </c>
      <c r="H180" s="19">
        <v>7.18</v>
      </c>
      <c r="I180" s="19">
        <v>6.49</v>
      </c>
      <c r="J180" s="19">
        <v>5.29</v>
      </c>
      <c r="K180" s="19">
        <v>4.13</v>
      </c>
      <c r="L180" s="21">
        <v>2.89</v>
      </c>
      <c r="M180" s="19">
        <v>2.53</v>
      </c>
      <c r="N180" s="22">
        <v>2.38</v>
      </c>
      <c r="O180" s="22">
        <v>2.26</v>
      </c>
      <c r="P180" s="22">
        <v>2.16</v>
      </c>
      <c r="Q180" s="23">
        <v>2.07</v>
      </c>
      <c r="R180" s="22">
        <v>2</v>
      </c>
      <c r="S180" s="22">
        <v>1.93</v>
      </c>
      <c r="T180" s="22">
        <v>1.87</v>
      </c>
      <c r="U180" s="26">
        <v>1.85</v>
      </c>
      <c r="V180" s="24">
        <v>1.85</v>
      </c>
      <c r="W180" s="19">
        <f t="shared" si="5"/>
        <v>0.5043963885623891</v>
      </c>
      <c r="X180" s="19">
        <f>SUM(X$4,$W$5:$W180)</f>
        <v>97.18057556519291</v>
      </c>
      <c r="Y180" s="25">
        <v>32.854</v>
      </c>
    </row>
    <row r="181" spans="1:25" ht="12.75">
      <c r="A181" s="17">
        <v>179</v>
      </c>
      <c r="B181" s="18" t="s">
        <v>183</v>
      </c>
      <c r="C181" s="19">
        <v>7.3</v>
      </c>
      <c r="D181" s="20">
        <v>7.3</v>
      </c>
      <c r="E181" s="19">
        <v>7.25</v>
      </c>
      <c r="F181" s="19">
        <v>7.2</v>
      </c>
      <c r="G181" s="21">
        <v>7.15</v>
      </c>
      <c r="H181" s="19">
        <v>6.8</v>
      </c>
      <c r="I181" s="19">
        <v>6.35</v>
      </c>
      <c r="J181" s="19">
        <v>6.15</v>
      </c>
      <c r="K181" s="19">
        <v>5.7</v>
      </c>
      <c r="L181" s="21">
        <v>5.37</v>
      </c>
      <c r="M181" s="19">
        <v>4.86</v>
      </c>
      <c r="N181" s="22">
        <v>4.26</v>
      </c>
      <c r="O181" s="22">
        <v>3.73</v>
      </c>
      <c r="P181" s="22">
        <v>3.31</v>
      </c>
      <c r="Q181" s="23">
        <v>3</v>
      </c>
      <c r="R181" s="22">
        <v>2.76</v>
      </c>
      <c r="S181" s="22">
        <v>2.58</v>
      </c>
      <c r="T181" s="22">
        <v>2.43</v>
      </c>
      <c r="U181" s="22">
        <v>2.3</v>
      </c>
      <c r="V181" s="23">
        <v>2.2</v>
      </c>
      <c r="W181" s="19">
        <f t="shared" si="5"/>
        <v>0.42981315195083225</v>
      </c>
      <c r="X181" s="19">
        <f>SUM(X$4,$W$5:$W181)</f>
        <v>97.61038871714375</v>
      </c>
      <c r="Y181" s="25">
        <v>27.996</v>
      </c>
    </row>
    <row r="182" spans="1:25" ht="12.75">
      <c r="A182" s="17">
        <v>180</v>
      </c>
      <c r="B182" s="18" t="s">
        <v>184</v>
      </c>
      <c r="C182" s="19">
        <v>7.3</v>
      </c>
      <c r="D182" s="20">
        <v>7.3</v>
      </c>
      <c r="E182" s="19">
        <v>7.3</v>
      </c>
      <c r="F182" s="19">
        <v>6.5</v>
      </c>
      <c r="G182" s="21">
        <v>5.7</v>
      </c>
      <c r="H182" s="19">
        <v>4.89</v>
      </c>
      <c r="I182" s="19">
        <v>4.85</v>
      </c>
      <c r="J182" s="19">
        <v>4.82</v>
      </c>
      <c r="K182" s="19">
        <v>4.7</v>
      </c>
      <c r="L182" s="21">
        <v>4.66</v>
      </c>
      <c r="M182" s="19">
        <v>4.42</v>
      </c>
      <c r="N182" s="22">
        <v>3.93</v>
      </c>
      <c r="O182" s="22">
        <v>3.5</v>
      </c>
      <c r="P182" s="22">
        <v>3.15</v>
      </c>
      <c r="Q182" s="23">
        <v>2.88</v>
      </c>
      <c r="R182" s="22">
        <v>2.67</v>
      </c>
      <c r="S182" s="22">
        <v>2.5</v>
      </c>
      <c r="T182" s="22">
        <v>2.36</v>
      </c>
      <c r="U182" s="22">
        <v>2.25</v>
      </c>
      <c r="V182" s="23">
        <v>2.15</v>
      </c>
      <c r="W182" s="19">
        <f t="shared" si="5"/>
        <v>0.0028248899828173</v>
      </c>
      <c r="X182" s="19">
        <f>SUM(X$4,$W$5:$W182)</f>
        <v>97.61321360712657</v>
      </c>
      <c r="Y182" s="25">
        <v>0.184</v>
      </c>
    </row>
    <row r="183" spans="1:25" ht="12.75">
      <c r="A183" s="17">
        <v>181</v>
      </c>
      <c r="B183" s="18" t="s">
        <v>185</v>
      </c>
      <c r="C183" s="19">
        <v>7.3</v>
      </c>
      <c r="D183" s="20">
        <v>7.3</v>
      </c>
      <c r="E183" s="19">
        <v>7.3</v>
      </c>
      <c r="F183" s="19">
        <v>6.5</v>
      </c>
      <c r="G183" s="21">
        <v>5.5</v>
      </c>
      <c r="H183" s="19">
        <v>5.5</v>
      </c>
      <c r="I183" s="19">
        <v>5.5</v>
      </c>
      <c r="J183" s="19">
        <v>4.74</v>
      </c>
      <c r="K183" s="19">
        <v>4.52</v>
      </c>
      <c r="L183" s="21">
        <v>3.96</v>
      </c>
      <c r="M183" s="19">
        <v>3.73</v>
      </c>
      <c r="N183" s="22">
        <v>3.83</v>
      </c>
      <c r="O183" s="22">
        <v>3.39</v>
      </c>
      <c r="P183" s="22">
        <v>3.06</v>
      </c>
      <c r="Q183" s="23">
        <v>2.81</v>
      </c>
      <c r="R183" s="22">
        <v>2.61</v>
      </c>
      <c r="S183" s="22">
        <v>2.46</v>
      </c>
      <c r="T183" s="22">
        <v>2.33</v>
      </c>
      <c r="U183" s="22">
        <v>2.22</v>
      </c>
      <c r="V183" s="23">
        <v>2.12</v>
      </c>
      <c r="W183" s="19">
        <f t="shared" si="5"/>
        <v>0.0015199136320593084</v>
      </c>
      <c r="X183" s="19">
        <f>SUM(X$4,$W$5:$W183)</f>
        <v>97.61473352075863</v>
      </c>
      <c r="Y183" s="25">
        <v>0.099</v>
      </c>
    </row>
    <row r="184" spans="1:25" ht="12.75">
      <c r="A184" s="17">
        <v>182</v>
      </c>
      <c r="B184" s="18" t="s">
        <v>186</v>
      </c>
      <c r="C184" s="19">
        <v>7.33</v>
      </c>
      <c r="D184" s="20">
        <v>7.33</v>
      </c>
      <c r="E184" s="19">
        <v>7.02</v>
      </c>
      <c r="F184" s="19">
        <v>6.41</v>
      </c>
      <c r="G184" s="21">
        <v>5.54</v>
      </c>
      <c r="H184" s="19">
        <v>4.42</v>
      </c>
      <c r="I184" s="19">
        <v>3.64</v>
      </c>
      <c r="J184" s="19">
        <v>3.21</v>
      </c>
      <c r="K184" s="19">
        <v>2.82</v>
      </c>
      <c r="L184" s="21">
        <v>2.4</v>
      </c>
      <c r="M184" s="19">
        <v>2.3</v>
      </c>
      <c r="N184" s="22">
        <v>2.19</v>
      </c>
      <c r="O184" s="22">
        <v>2.1</v>
      </c>
      <c r="P184" s="22">
        <v>2.02</v>
      </c>
      <c r="Q184" s="23">
        <v>1.95</v>
      </c>
      <c r="R184" s="22">
        <v>1.88</v>
      </c>
      <c r="S184" s="26">
        <v>1.85</v>
      </c>
      <c r="T184" s="26">
        <v>1.85</v>
      </c>
      <c r="U184" s="26">
        <v>1.85</v>
      </c>
      <c r="V184" s="24">
        <v>1.85</v>
      </c>
      <c r="W184" s="19">
        <f t="shared" si="5"/>
        <v>0.0018269668910611886</v>
      </c>
      <c r="X184" s="19">
        <f>SUM(X$4,$W$5:$W184)</f>
        <v>97.61656048764969</v>
      </c>
      <c r="Y184" s="25">
        <v>0.119</v>
      </c>
    </row>
    <row r="185" spans="1:25" ht="12.75">
      <c r="A185" s="17">
        <v>183</v>
      </c>
      <c r="B185" s="18" t="s">
        <v>187</v>
      </c>
      <c r="C185" s="19">
        <v>7.6</v>
      </c>
      <c r="D185" s="20">
        <v>7.35</v>
      </c>
      <c r="E185" s="19">
        <v>7</v>
      </c>
      <c r="F185" s="19">
        <v>6.46</v>
      </c>
      <c r="G185" s="21">
        <v>6.11</v>
      </c>
      <c r="H185" s="19">
        <v>5.75</v>
      </c>
      <c r="I185" s="19">
        <v>5.4</v>
      </c>
      <c r="J185" s="19">
        <v>5.04</v>
      </c>
      <c r="K185" s="19">
        <v>4.83</v>
      </c>
      <c r="L185" s="21">
        <v>4.59</v>
      </c>
      <c r="M185" s="19">
        <v>4.15</v>
      </c>
      <c r="N185" s="22">
        <v>3.74</v>
      </c>
      <c r="O185" s="22">
        <v>3.33</v>
      </c>
      <c r="P185" s="22">
        <v>3.01</v>
      </c>
      <c r="Q185" s="23">
        <v>2.77</v>
      </c>
      <c r="R185" s="22">
        <v>2.58</v>
      </c>
      <c r="S185" s="22">
        <v>2.43</v>
      </c>
      <c r="T185" s="22">
        <v>2.31</v>
      </c>
      <c r="U185" s="22">
        <v>2.2</v>
      </c>
      <c r="V185" s="23">
        <v>2.11</v>
      </c>
      <c r="W185" s="19">
        <f t="shared" si="5"/>
        <v>0.003300822534270215</v>
      </c>
      <c r="X185" s="19">
        <f>SUM(X$4,$W$5:$W185)</f>
        <v>97.61986131018396</v>
      </c>
      <c r="Y185" s="25">
        <v>0.215</v>
      </c>
    </row>
    <row r="186" spans="1:25" ht="12.75">
      <c r="A186" s="17">
        <v>184</v>
      </c>
      <c r="B186" s="18" t="s">
        <v>188</v>
      </c>
      <c r="C186" s="19">
        <v>7.38</v>
      </c>
      <c r="D186" s="20">
        <v>7.38</v>
      </c>
      <c r="E186" s="19">
        <v>8</v>
      </c>
      <c r="F186" s="19">
        <v>8</v>
      </c>
      <c r="G186" s="21">
        <v>7.79</v>
      </c>
      <c r="H186" s="19">
        <v>7.38</v>
      </c>
      <c r="I186" s="19">
        <v>6.77</v>
      </c>
      <c r="J186" s="19">
        <v>5.87</v>
      </c>
      <c r="K186" s="19">
        <v>5.14</v>
      </c>
      <c r="L186" s="21">
        <v>4.32</v>
      </c>
      <c r="M186" s="19">
        <v>3.53</v>
      </c>
      <c r="N186" s="22">
        <v>3.13</v>
      </c>
      <c r="O186" s="22">
        <v>2.81</v>
      </c>
      <c r="P186" s="22">
        <v>2.54</v>
      </c>
      <c r="Q186" s="23">
        <v>2.32</v>
      </c>
      <c r="R186" s="22">
        <v>2.13</v>
      </c>
      <c r="S186" s="22">
        <v>1.97</v>
      </c>
      <c r="T186" s="22">
        <v>1.86</v>
      </c>
      <c r="U186" s="26">
        <v>1.85</v>
      </c>
      <c r="V186" s="24">
        <v>1.85</v>
      </c>
      <c r="W186" s="19">
        <f t="shared" si="5"/>
        <v>0.08511516339532126</v>
      </c>
      <c r="X186" s="19">
        <f>SUM(X$4,$W$5:$W186)</f>
        <v>97.70497647357928</v>
      </c>
      <c r="Y186" s="25">
        <v>5.544</v>
      </c>
    </row>
    <row r="187" spans="1:25" ht="12.75">
      <c r="A187" s="17">
        <v>185</v>
      </c>
      <c r="B187" s="18" t="s">
        <v>189</v>
      </c>
      <c r="C187" s="19">
        <v>7.38</v>
      </c>
      <c r="D187" s="20">
        <v>7.38</v>
      </c>
      <c r="E187" s="19">
        <v>8</v>
      </c>
      <c r="F187" s="19">
        <v>8</v>
      </c>
      <c r="G187" s="21">
        <v>7.73</v>
      </c>
      <c r="H187" s="19">
        <v>7.39</v>
      </c>
      <c r="I187" s="19">
        <v>7</v>
      </c>
      <c r="J187" s="19">
        <v>6.43</v>
      </c>
      <c r="K187" s="19">
        <v>6.46</v>
      </c>
      <c r="L187" s="21">
        <v>6.03</v>
      </c>
      <c r="M187" s="19">
        <v>5.63</v>
      </c>
      <c r="N187" s="22">
        <v>5.09</v>
      </c>
      <c r="O187" s="22">
        <v>4.5</v>
      </c>
      <c r="P187" s="22">
        <v>3.93</v>
      </c>
      <c r="Q187" s="23">
        <v>3.47</v>
      </c>
      <c r="R187" s="22">
        <v>3.12</v>
      </c>
      <c r="S187" s="22">
        <v>2.85</v>
      </c>
      <c r="T187" s="22">
        <v>2.65</v>
      </c>
      <c r="U187" s="22">
        <v>2.48</v>
      </c>
      <c r="V187" s="23">
        <v>2.35</v>
      </c>
      <c r="W187" s="19">
        <f t="shared" si="5"/>
        <v>0.05775671801825372</v>
      </c>
      <c r="X187" s="19">
        <f>SUM(X$4,$W$5:$W187)</f>
        <v>97.76273319159753</v>
      </c>
      <c r="Y187" s="25">
        <v>3.762</v>
      </c>
    </row>
    <row r="188" spans="1:25" ht="12.75">
      <c r="A188" s="17">
        <v>186</v>
      </c>
      <c r="B188" s="18" t="s">
        <v>190</v>
      </c>
      <c r="C188" s="19">
        <v>7.3</v>
      </c>
      <c r="D188" s="20">
        <v>7.45</v>
      </c>
      <c r="E188" s="19">
        <v>7.6</v>
      </c>
      <c r="F188" s="19">
        <v>7.6</v>
      </c>
      <c r="G188" s="21">
        <v>7.52</v>
      </c>
      <c r="H188" s="19">
        <v>7.47</v>
      </c>
      <c r="I188" s="19">
        <v>7.18</v>
      </c>
      <c r="J188" s="19">
        <v>6.24</v>
      </c>
      <c r="K188" s="19">
        <v>4.86</v>
      </c>
      <c r="L188" s="21">
        <v>4.02</v>
      </c>
      <c r="M188" s="19">
        <v>3.48</v>
      </c>
      <c r="N188" s="22">
        <v>3.08</v>
      </c>
      <c r="O188" s="22">
        <v>2.77</v>
      </c>
      <c r="P188" s="22">
        <v>2.51</v>
      </c>
      <c r="Q188" s="23">
        <v>2.29</v>
      </c>
      <c r="R188" s="22">
        <v>2.11</v>
      </c>
      <c r="S188" s="22">
        <v>1.95</v>
      </c>
      <c r="T188" s="26">
        <v>1.85</v>
      </c>
      <c r="U188" s="26">
        <v>1.85</v>
      </c>
      <c r="V188" s="24">
        <v>1.85</v>
      </c>
      <c r="W188" s="19">
        <f t="shared" si="5"/>
        <v>0.29007321377907647</v>
      </c>
      <c r="X188" s="19">
        <f>SUM(X$4,$W$5:$W188)</f>
        <v>98.05280640537661</v>
      </c>
      <c r="Y188" s="25">
        <v>18.894</v>
      </c>
    </row>
    <row r="189" spans="1:25" ht="12.75">
      <c r="A189" s="17">
        <v>187</v>
      </c>
      <c r="B189" s="18" t="s">
        <v>191</v>
      </c>
      <c r="C189" s="19">
        <v>7.2</v>
      </c>
      <c r="D189" s="20">
        <v>7.5</v>
      </c>
      <c r="E189" s="19">
        <v>7.1</v>
      </c>
      <c r="F189" s="19">
        <v>6.95</v>
      </c>
      <c r="G189" s="21">
        <v>6.79</v>
      </c>
      <c r="H189" s="19">
        <v>6.35</v>
      </c>
      <c r="I189" s="19">
        <v>5.85</v>
      </c>
      <c r="J189" s="19">
        <v>5</v>
      </c>
      <c r="K189" s="19">
        <v>4.5</v>
      </c>
      <c r="L189" s="21">
        <v>3.6</v>
      </c>
      <c r="M189" s="19">
        <v>3</v>
      </c>
      <c r="N189" s="22">
        <v>2.76</v>
      </c>
      <c r="O189" s="22">
        <v>2.55</v>
      </c>
      <c r="P189" s="22">
        <v>2.37</v>
      </c>
      <c r="Q189" s="23">
        <v>2.23</v>
      </c>
      <c r="R189" s="22">
        <v>2.12</v>
      </c>
      <c r="S189" s="22">
        <v>2.02</v>
      </c>
      <c r="T189" s="22">
        <v>1.95</v>
      </c>
      <c r="U189" s="22">
        <v>1.89</v>
      </c>
      <c r="V189" s="24">
        <v>1.85</v>
      </c>
      <c r="W189" s="19">
        <f t="shared" si="5"/>
        <v>0.08387159769636364</v>
      </c>
      <c r="X189" s="19">
        <f>SUM(X$4,$W$5:$W189)</f>
        <v>98.13667800307297</v>
      </c>
      <c r="Y189" s="25">
        <v>5.463</v>
      </c>
    </row>
    <row r="190" spans="1:25" ht="12.75">
      <c r="A190" s="17">
        <v>188</v>
      </c>
      <c r="B190" s="18" t="s">
        <v>192</v>
      </c>
      <c r="C190" s="19">
        <v>7.5</v>
      </c>
      <c r="D190" s="20">
        <v>7.5</v>
      </c>
      <c r="E190" s="19">
        <v>7.42</v>
      </c>
      <c r="F190" s="19">
        <v>7.42</v>
      </c>
      <c r="G190" s="21">
        <v>7.05</v>
      </c>
      <c r="H190" s="19">
        <v>6.6</v>
      </c>
      <c r="I190" s="19">
        <v>6</v>
      </c>
      <c r="J190" s="19">
        <v>5.37</v>
      </c>
      <c r="K190" s="19">
        <v>4.92</v>
      </c>
      <c r="L190" s="21">
        <v>4.3</v>
      </c>
      <c r="M190" s="19">
        <v>3.72</v>
      </c>
      <c r="N190" s="22">
        <v>3.31</v>
      </c>
      <c r="O190" s="22">
        <v>2.95</v>
      </c>
      <c r="P190" s="22">
        <v>2.66</v>
      </c>
      <c r="Q190" s="23">
        <v>2.42</v>
      </c>
      <c r="R190" s="22">
        <v>2.22</v>
      </c>
      <c r="S190" s="22">
        <v>2.04</v>
      </c>
      <c r="T190" s="22">
        <v>1.9</v>
      </c>
      <c r="U190" s="26">
        <v>1.85</v>
      </c>
      <c r="V190" s="24">
        <v>1.85</v>
      </c>
      <c r="W190" s="19">
        <f t="shared" si="5"/>
        <v>0.10492009860094255</v>
      </c>
      <c r="X190" s="19">
        <f>SUM(X$4,$W$5:$W190)</f>
        <v>98.24159810167392</v>
      </c>
      <c r="Y190" s="25">
        <v>6.834</v>
      </c>
    </row>
    <row r="191" spans="1:25" ht="12.75">
      <c r="A191" s="17">
        <v>189</v>
      </c>
      <c r="B191" s="18" t="s">
        <v>193</v>
      </c>
      <c r="C191" s="19">
        <v>7.6</v>
      </c>
      <c r="D191" s="20">
        <v>7.64</v>
      </c>
      <c r="E191" s="19">
        <v>7.35</v>
      </c>
      <c r="F191" s="19">
        <v>6.65</v>
      </c>
      <c r="G191" s="21">
        <v>5.71</v>
      </c>
      <c r="H191" s="19">
        <v>4.76</v>
      </c>
      <c r="I191" s="19">
        <v>4</v>
      </c>
      <c r="J191" s="19">
        <v>3.47</v>
      </c>
      <c r="K191" s="19">
        <v>3.2</v>
      </c>
      <c r="L191" s="21">
        <v>3.05</v>
      </c>
      <c r="M191" s="19">
        <v>2.95</v>
      </c>
      <c r="N191" s="22">
        <v>2.81</v>
      </c>
      <c r="O191" s="22">
        <v>2.66</v>
      </c>
      <c r="P191" s="22">
        <v>2.51</v>
      </c>
      <c r="Q191" s="23">
        <v>2.35</v>
      </c>
      <c r="R191" s="22">
        <v>2.19</v>
      </c>
      <c r="S191" s="22">
        <v>2.06</v>
      </c>
      <c r="T191" s="22">
        <v>1.96</v>
      </c>
      <c r="U191" s="22">
        <v>1.89</v>
      </c>
      <c r="V191" s="24">
        <v>1.85</v>
      </c>
      <c r="W191" s="19">
        <f t="shared" si="5"/>
        <v>0.1453897181373904</v>
      </c>
      <c r="X191" s="19">
        <f>SUM(X$4,$W$5:$W191)</f>
        <v>98.38698781981131</v>
      </c>
      <c r="Y191" s="25">
        <v>9.47</v>
      </c>
    </row>
    <row r="192" spans="1:25" ht="12.75">
      <c r="A192" s="17">
        <v>190</v>
      </c>
      <c r="B192" s="18" t="s">
        <v>194</v>
      </c>
      <c r="C192" s="19">
        <v>7.7</v>
      </c>
      <c r="D192" s="20">
        <v>7.7</v>
      </c>
      <c r="E192" s="19">
        <v>7.7</v>
      </c>
      <c r="F192" s="19">
        <v>7.7</v>
      </c>
      <c r="G192" s="21">
        <v>7.7</v>
      </c>
      <c r="H192" s="19">
        <v>7.7</v>
      </c>
      <c r="I192" s="19">
        <v>7.8</v>
      </c>
      <c r="J192" s="19">
        <v>7.9</v>
      </c>
      <c r="K192" s="19">
        <v>8</v>
      </c>
      <c r="L192" s="21">
        <v>8</v>
      </c>
      <c r="M192" s="19">
        <v>7.48</v>
      </c>
      <c r="N192" s="22">
        <v>7.07</v>
      </c>
      <c r="O192" s="22">
        <v>6.67</v>
      </c>
      <c r="P192" s="22">
        <v>6.24</v>
      </c>
      <c r="Q192" s="23">
        <v>5.75</v>
      </c>
      <c r="R192" s="22">
        <v>5.21</v>
      </c>
      <c r="S192" s="22">
        <v>4.62</v>
      </c>
      <c r="T192" s="22">
        <v>4.04</v>
      </c>
      <c r="U192" s="22">
        <v>3.54</v>
      </c>
      <c r="V192" s="23">
        <v>3.14</v>
      </c>
      <c r="W192" s="19">
        <f t="shared" si="5"/>
        <v>0.38484520217000684</v>
      </c>
      <c r="X192" s="19">
        <f>SUM(X$4,$W$5:$W192)</f>
        <v>98.77183302198132</v>
      </c>
      <c r="Y192" s="25">
        <v>25.067</v>
      </c>
    </row>
    <row r="193" spans="1:25" ht="12.75">
      <c r="A193" s="17">
        <v>191</v>
      </c>
      <c r="B193" s="18" t="s">
        <v>195</v>
      </c>
      <c r="C193" s="19">
        <v>7.8</v>
      </c>
      <c r="D193" s="20">
        <v>7.8</v>
      </c>
      <c r="E193" s="19">
        <v>7.8</v>
      </c>
      <c r="F193" s="19">
        <v>7.6</v>
      </c>
      <c r="G193" s="21">
        <v>7.2</v>
      </c>
      <c r="H193" s="19">
        <v>6.8</v>
      </c>
      <c r="I193" s="19">
        <v>6.6</v>
      </c>
      <c r="J193" s="19">
        <v>6.4</v>
      </c>
      <c r="K193" s="19">
        <v>5.85</v>
      </c>
      <c r="L193" s="21">
        <v>5.11</v>
      </c>
      <c r="M193" s="19">
        <v>4.52</v>
      </c>
      <c r="N193" s="22">
        <v>3.95</v>
      </c>
      <c r="O193" s="22">
        <v>3.48</v>
      </c>
      <c r="P193" s="22">
        <v>3.13</v>
      </c>
      <c r="Q193" s="23">
        <v>2.86</v>
      </c>
      <c r="R193" s="22">
        <v>2.65</v>
      </c>
      <c r="S193" s="22">
        <v>2.49</v>
      </c>
      <c r="T193" s="22">
        <v>2.35</v>
      </c>
      <c r="U193" s="22">
        <v>2.24</v>
      </c>
      <c r="V193" s="23">
        <v>2.14</v>
      </c>
      <c r="W193" s="19">
        <f t="shared" si="5"/>
        <v>0.012343541011875596</v>
      </c>
      <c r="X193" s="19">
        <f>SUM(X$4,$W$5:$W193)</f>
        <v>98.7841765629932</v>
      </c>
      <c r="Y193" s="25">
        <v>0.804</v>
      </c>
    </row>
    <row r="194" spans="1:25" ht="12.75">
      <c r="A194" s="17">
        <v>192</v>
      </c>
      <c r="B194" s="18" t="s">
        <v>196</v>
      </c>
      <c r="C194" s="19">
        <v>7.51</v>
      </c>
      <c r="D194" s="20">
        <v>7.82</v>
      </c>
      <c r="E194" s="19">
        <v>8.12</v>
      </c>
      <c r="F194" s="19">
        <v>8.12</v>
      </c>
      <c r="G194" s="21">
        <v>8</v>
      </c>
      <c r="H194" s="19">
        <v>7.6</v>
      </c>
      <c r="I194" s="19">
        <v>7.2</v>
      </c>
      <c r="J194" s="19">
        <v>6.5</v>
      </c>
      <c r="K194" s="19">
        <v>5.4</v>
      </c>
      <c r="L194" s="21">
        <v>5</v>
      </c>
      <c r="M194" s="19">
        <v>5</v>
      </c>
      <c r="N194" s="22">
        <v>4.96</v>
      </c>
      <c r="O194" s="22">
        <v>4.54</v>
      </c>
      <c r="P194" s="22">
        <v>4.04</v>
      </c>
      <c r="Q194" s="23">
        <v>3.59</v>
      </c>
      <c r="R194" s="22">
        <v>3.22</v>
      </c>
      <c r="S194" s="22">
        <v>2.93</v>
      </c>
      <c r="T194" s="22">
        <v>2.71</v>
      </c>
      <c r="U194" s="22">
        <v>2.53</v>
      </c>
      <c r="V194" s="23">
        <v>2.39</v>
      </c>
      <c r="W194" s="19">
        <f t="shared" si="5"/>
        <v>0.546539448360397</v>
      </c>
      <c r="X194" s="19">
        <f>SUM(X$4,$W$5:$W194)</f>
        <v>99.33071601135359</v>
      </c>
      <c r="Y194" s="25">
        <v>35.599</v>
      </c>
    </row>
    <row r="195" spans="1:25" ht="12.75">
      <c r="A195" s="17">
        <v>193</v>
      </c>
      <c r="B195" s="18" t="s">
        <v>197</v>
      </c>
      <c r="C195" s="19">
        <v>7.8</v>
      </c>
      <c r="D195" s="20">
        <v>8</v>
      </c>
      <c r="E195" s="19">
        <v>8.1</v>
      </c>
      <c r="F195" s="19">
        <v>8.2</v>
      </c>
      <c r="G195" s="21">
        <v>8.29</v>
      </c>
      <c r="H195" s="19">
        <v>8.49</v>
      </c>
      <c r="I195" s="19">
        <v>8.5</v>
      </c>
      <c r="J195" s="19">
        <v>8.25</v>
      </c>
      <c r="K195" s="19">
        <v>6.9</v>
      </c>
      <c r="L195" s="21">
        <v>6.1</v>
      </c>
      <c r="M195" s="19">
        <v>6.01</v>
      </c>
      <c r="N195" s="22">
        <v>5.92</v>
      </c>
      <c r="O195" s="22">
        <v>5.39</v>
      </c>
      <c r="P195" s="22">
        <v>4.81</v>
      </c>
      <c r="Q195" s="23">
        <v>4.22</v>
      </c>
      <c r="R195" s="22">
        <v>3.69</v>
      </c>
      <c r="S195" s="22">
        <v>3.29</v>
      </c>
      <c r="T195" s="22">
        <v>2.98</v>
      </c>
      <c r="U195" s="22">
        <v>2.75</v>
      </c>
      <c r="V195" s="23">
        <v>2.57</v>
      </c>
      <c r="W195" s="19">
        <f t="shared" si="5"/>
        <v>0.1417664896811682</v>
      </c>
      <c r="X195" s="19">
        <f>SUM(X$4,$W$5:$W195)</f>
        <v>99.47248250103476</v>
      </c>
      <c r="Y195" s="25">
        <v>9.234</v>
      </c>
    </row>
    <row r="196" spans="1:25" ht="12.75">
      <c r="A196" s="17">
        <v>194</v>
      </c>
      <c r="B196" s="18" t="s">
        <v>198</v>
      </c>
      <c r="C196" s="19">
        <v>8.12</v>
      </c>
      <c r="D196" s="20">
        <v>8.12</v>
      </c>
      <c r="E196" s="19">
        <v>8.12</v>
      </c>
      <c r="F196" s="19">
        <v>8.12</v>
      </c>
      <c r="G196" s="21">
        <v>8.12</v>
      </c>
      <c r="H196" s="19">
        <v>8.12</v>
      </c>
      <c r="I196" s="19">
        <v>8.1</v>
      </c>
      <c r="J196" s="19">
        <v>7.96</v>
      </c>
      <c r="K196" s="19">
        <v>7.82</v>
      </c>
      <c r="L196" s="21">
        <v>7.69</v>
      </c>
      <c r="M196" s="19">
        <v>7.45</v>
      </c>
      <c r="N196" s="22">
        <v>7.19</v>
      </c>
      <c r="O196" s="22">
        <v>6.88</v>
      </c>
      <c r="P196" s="22">
        <v>6.54</v>
      </c>
      <c r="Q196" s="23">
        <v>6.16</v>
      </c>
      <c r="R196" s="22">
        <v>5.74</v>
      </c>
      <c r="S196" s="22">
        <v>5.28</v>
      </c>
      <c r="T196" s="22">
        <v>4.78</v>
      </c>
      <c r="U196" s="22">
        <v>4.26</v>
      </c>
      <c r="V196" s="23">
        <v>3.78</v>
      </c>
      <c r="W196" s="19">
        <f t="shared" si="5"/>
        <v>0.2036377213700471</v>
      </c>
      <c r="X196" s="19">
        <f>SUM(X$4,$W$5:$W196)</f>
        <v>99.6761202224048</v>
      </c>
      <c r="Y196" s="25">
        <v>13.264</v>
      </c>
    </row>
    <row r="197" spans="1:25" ht="12.75">
      <c r="A197" s="17">
        <v>195</v>
      </c>
      <c r="B197" s="18" t="s">
        <v>199</v>
      </c>
      <c r="C197" s="19">
        <v>8.2</v>
      </c>
      <c r="D197" s="20">
        <v>8.3</v>
      </c>
      <c r="E197" s="19">
        <v>8.4</v>
      </c>
      <c r="F197" s="19">
        <v>8.55</v>
      </c>
      <c r="G197" s="21">
        <v>8.7</v>
      </c>
      <c r="H197" s="19">
        <v>8.7</v>
      </c>
      <c r="I197" s="19">
        <v>8.7</v>
      </c>
      <c r="J197" s="19">
        <v>8.4</v>
      </c>
      <c r="K197" s="19">
        <v>7.7</v>
      </c>
      <c r="L197" s="21">
        <v>6.73</v>
      </c>
      <c r="M197" s="19">
        <v>6.02</v>
      </c>
      <c r="N197" s="22">
        <v>5.5</v>
      </c>
      <c r="O197" s="22">
        <v>4.93</v>
      </c>
      <c r="P197" s="22">
        <v>4.33</v>
      </c>
      <c r="Q197" s="23">
        <v>3.79</v>
      </c>
      <c r="R197" s="22">
        <v>3.36</v>
      </c>
      <c r="S197" s="22">
        <v>3.03</v>
      </c>
      <c r="T197" s="22">
        <v>2.79</v>
      </c>
      <c r="U197" s="22">
        <v>2.6</v>
      </c>
      <c r="V197" s="23">
        <v>2.45</v>
      </c>
      <c r="W197" s="19">
        <f t="shared" si="5"/>
        <v>0.3238797775951835</v>
      </c>
      <c r="X197" s="19">
        <f>SUM(X$4,$W$5:$W197)</f>
        <v>99.99999999999999</v>
      </c>
      <c r="Y197" s="25">
        <v>21.096</v>
      </c>
    </row>
    <row r="198" spans="1:25" ht="12.75">
      <c r="A198" s="27"/>
      <c r="B198" s="28" t="s">
        <v>200</v>
      </c>
      <c r="C198" s="29">
        <f aca="true" t="shared" si="6" ref="C198:V198">MIN(C$3:C$4,C$5:C$197)</f>
        <v>1.98</v>
      </c>
      <c r="D198" s="29">
        <f t="shared" si="6"/>
        <v>1.95</v>
      </c>
      <c r="E198" s="29">
        <f t="shared" si="6"/>
        <v>1.82</v>
      </c>
      <c r="F198" s="29">
        <f t="shared" si="6"/>
        <v>1.81</v>
      </c>
      <c r="G198" s="30">
        <f t="shared" si="6"/>
        <v>1.62</v>
      </c>
      <c r="H198" s="29">
        <f t="shared" si="6"/>
        <v>1.49</v>
      </c>
      <c r="I198" s="29">
        <f t="shared" si="6"/>
        <v>1.43</v>
      </c>
      <c r="J198" s="29">
        <f t="shared" si="6"/>
        <v>1.31</v>
      </c>
      <c r="K198" s="29">
        <f t="shared" si="6"/>
        <v>1.27</v>
      </c>
      <c r="L198" s="30">
        <f t="shared" si="6"/>
        <v>1.08</v>
      </c>
      <c r="M198" s="29">
        <f t="shared" si="6"/>
        <v>0.84</v>
      </c>
      <c r="N198" s="31">
        <f t="shared" si="6"/>
        <v>0.91</v>
      </c>
      <c r="O198" s="31">
        <f t="shared" si="6"/>
        <v>0.96</v>
      </c>
      <c r="P198" s="31">
        <f t="shared" si="6"/>
        <v>1.01</v>
      </c>
      <c r="Q198" s="32">
        <f t="shared" si="6"/>
        <v>1.06</v>
      </c>
      <c r="R198" s="31">
        <f t="shared" si="6"/>
        <v>1.11</v>
      </c>
      <c r="S198" s="31">
        <f t="shared" si="6"/>
        <v>1.16</v>
      </c>
      <c r="T198" s="31">
        <f t="shared" si="6"/>
        <v>1.21</v>
      </c>
      <c r="U198" s="31">
        <f t="shared" si="6"/>
        <v>1.26</v>
      </c>
      <c r="V198" s="32">
        <f t="shared" si="6"/>
        <v>1.31</v>
      </c>
      <c r="W198" s="29"/>
      <c r="X198" s="29"/>
      <c r="Y198" s="33"/>
    </row>
    <row r="199" spans="1:25" ht="12.75">
      <c r="A199" s="34"/>
      <c r="B199" s="35" t="s">
        <v>201</v>
      </c>
      <c r="C199" s="36">
        <f aca="true" t="shared" si="7" ref="C199:V199">SUM(C$3:C$4,C$5:C$197)/195</f>
        <v>5.495897435897435</v>
      </c>
      <c r="D199" s="36">
        <f t="shared" si="7"/>
        <v>5.532461538461538</v>
      </c>
      <c r="E199" s="36">
        <f t="shared" si="7"/>
        <v>5.515743589743589</v>
      </c>
      <c r="F199" s="36">
        <f t="shared" si="7"/>
        <v>5.273692307692307</v>
      </c>
      <c r="G199" s="37">
        <f t="shared" si="7"/>
        <v>5.002410256410256</v>
      </c>
      <c r="H199" s="36">
        <f t="shared" si="7"/>
        <v>4.646205128205128</v>
      </c>
      <c r="I199" s="36">
        <f t="shared" si="7"/>
        <v>4.396051282051284</v>
      </c>
      <c r="J199" s="36">
        <f t="shared" si="7"/>
        <v>4.100820512820514</v>
      </c>
      <c r="K199" s="36">
        <f t="shared" si="7"/>
        <v>3.752769230769231</v>
      </c>
      <c r="L199" s="37">
        <f t="shared" si="7"/>
        <v>3.3866666666666685</v>
      </c>
      <c r="M199" s="36">
        <f t="shared" si="7"/>
        <v>3.121435897435897</v>
      </c>
      <c r="N199" s="38">
        <f t="shared" si="7"/>
        <v>2.923282051282052</v>
      </c>
      <c r="O199" s="38">
        <f t="shared" si="7"/>
        <v>2.732974358974359</v>
      </c>
      <c r="P199" s="38">
        <f t="shared" si="7"/>
        <v>2.562615384615386</v>
      </c>
      <c r="Q199" s="39">
        <f t="shared" si="7"/>
        <v>2.4162564102564112</v>
      </c>
      <c r="R199" s="38">
        <f t="shared" si="7"/>
        <v>2.291743589743589</v>
      </c>
      <c r="S199" s="38">
        <f t="shared" si="7"/>
        <v>2.1888717948717953</v>
      </c>
      <c r="T199" s="38">
        <f t="shared" si="7"/>
        <v>2.106307692307693</v>
      </c>
      <c r="U199" s="38">
        <f t="shared" si="7"/>
        <v>2.043794871794873</v>
      </c>
      <c r="V199" s="39">
        <f t="shared" si="7"/>
        <v>1.996205128205129</v>
      </c>
      <c r="W199" s="36"/>
      <c r="X199" s="36" t="s">
        <v>202</v>
      </c>
      <c r="Y199" s="40">
        <f>SUM(Y$3:Y$4,Y$5:Y$197)</f>
        <v>6513.527999999998</v>
      </c>
    </row>
    <row r="200" spans="1:25" ht="12.75">
      <c r="A200" s="41"/>
      <c r="B200" s="42" t="s">
        <v>203</v>
      </c>
      <c r="C200" s="43">
        <f aca="true" t="shared" si="8" ref="C200:V200">MAX(C$3:C$4,C$5:C$197)</f>
        <v>8.2</v>
      </c>
      <c r="D200" s="43">
        <f t="shared" si="8"/>
        <v>8.3</v>
      </c>
      <c r="E200" s="43">
        <f t="shared" si="8"/>
        <v>8.4</v>
      </c>
      <c r="F200" s="43">
        <f t="shared" si="8"/>
        <v>8.55</v>
      </c>
      <c r="G200" s="44">
        <f t="shared" si="8"/>
        <v>8.7</v>
      </c>
      <c r="H200" s="43">
        <f t="shared" si="8"/>
        <v>8.7</v>
      </c>
      <c r="I200" s="43">
        <f t="shared" si="8"/>
        <v>8.7</v>
      </c>
      <c r="J200" s="43">
        <f t="shared" si="8"/>
        <v>8.4</v>
      </c>
      <c r="K200" s="43">
        <f t="shared" si="8"/>
        <v>8</v>
      </c>
      <c r="L200" s="44">
        <f t="shared" si="8"/>
        <v>8</v>
      </c>
      <c r="M200" s="43">
        <f t="shared" si="8"/>
        <v>7.48</v>
      </c>
      <c r="N200" s="45">
        <f t="shared" si="8"/>
        <v>7.19</v>
      </c>
      <c r="O200" s="45">
        <f t="shared" si="8"/>
        <v>6.88</v>
      </c>
      <c r="P200" s="45">
        <f t="shared" si="8"/>
        <v>6.54</v>
      </c>
      <c r="Q200" s="46">
        <f t="shared" si="8"/>
        <v>6.16</v>
      </c>
      <c r="R200" s="45">
        <f t="shared" si="8"/>
        <v>5.74</v>
      </c>
      <c r="S200" s="45">
        <f t="shared" si="8"/>
        <v>5.28</v>
      </c>
      <c r="T200" s="45">
        <f t="shared" si="8"/>
        <v>4.78</v>
      </c>
      <c r="U200" s="45">
        <f t="shared" si="8"/>
        <v>4.26</v>
      </c>
      <c r="V200" s="46">
        <f t="shared" si="8"/>
        <v>3.78</v>
      </c>
      <c r="W200" s="43"/>
      <c r="X200" s="43"/>
      <c r="Y200" s="47"/>
    </row>
    <row r="201" spans="1:25" ht="12.75">
      <c r="A201" s="48"/>
      <c r="B201" s="49" t="s">
        <v>204</v>
      </c>
      <c r="C201" s="48">
        <v>0</v>
      </c>
      <c r="D201" s="48">
        <v>0</v>
      </c>
      <c r="E201" s="50">
        <v>1</v>
      </c>
      <c r="F201" s="48">
        <v>0</v>
      </c>
      <c r="G201" s="49">
        <v>0</v>
      </c>
      <c r="H201" s="48">
        <v>0</v>
      </c>
      <c r="I201" s="50">
        <v>1</v>
      </c>
      <c r="J201" s="50">
        <v>1</v>
      </c>
      <c r="K201" s="48">
        <v>0</v>
      </c>
      <c r="L201" s="51">
        <v>2</v>
      </c>
      <c r="M201" s="48">
        <v>0</v>
      </c>
      <c r="N201" s="50">
        <v>4</v>
      </c>
      <c r="O201" s="50">
        <v>12</v>
      </c>
      <c r="P201" s="50">
        <v>23</v>
      </c>
      <c r="Q201" s="51">
        <v>34</v>
      </c>
      <c r="R201" s="50">
        <v>41</v>
      </c>
      <c r="S201" s="50">
        <v>55</v>
      </c>
      <c r="T201" s="50">
        <v>66</v>
      </c>
      <c r="U201" s="50">
        <v>79</v>
      </c>
      <c r="V201" s="51">
        <v>93</v>
      </c>
      <c r="W201" s="48"/>
      <c r="X201" s="48"/>
      <c r="Y201" s="49"/>
    </row>
    <row r="204" ht="12.75">
      <c r="B204" t="s">
        <v>205</v>
      </c>
    </row>
    <row r="205" ht="12.75">
      <c r="B205" t="s">
        <v>206</v>
      </c>
    </row>
    <row r="207" ht="12.75">
      <c r="B207" t="s">
        <v>207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2"/>
  <dimension ref="A1:Y207"/>
  <sheetViews>
    <sheetView zoomScale="75" zoomScaleNormal="75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5.28125" style="52" customWidth="1"/>
    <col min="2" max="2" width="16.7109375" style="0" customWidth="1"/>
    <col min="3" max="22" width="5.8515625" style="53" customWidth="1"/>
    <col min="23" max="23" width="7.7109375" style="53" customWidth="1"/>
    <col min="24" max="24" width="6.28125" style="53" customWidth="1"/>
    <col min="25" max="25" width="9.28125" style="54" customWidth="1"/>
  </cols>
  <sheetData>
    <row r="1" spans="1:25" ht="12.75">
      <c r="A1" s="1" t="s">
        <v>0</v>
      </c>
      <c r="B1" s="2"/>
      <c r="C1" s="3"/>
      <c r="D1" s="3"/>
      <c r="E1" s="3"/>
      <c r="F1" s="3"/>
      <c r="G1" s="4"/>
      <c r="H1" s="3"/>
      <c r="I1" s="3"/>
      <c r="J1" s="3"/>
      <c r="K1" s="3"/>
      <c r="L1" s="4"/>
      <c r="M1" s="3"/>
      <c r="N1" s="3"/>
      <c r="O1" s="3"/>
      <c r="P1" s="3"/>
      <c r="Q1" s="4"/>
      <c r="R1" s="3"/>
      <c r="S1" s="3"/>
      <c r="T1" s="3"/>
      <c r="U1" s="3"/>
      <c r="V1" s="4"/>
      <c r="W1" s="3"/>
      <c r="X1" s="3" t="s">
        <v>1</v>
      </c>
      <c r="Y1" s="5"/>
    </row>
    <row r="2" spans="1:25" ht="12.75">
      <c r="A2" s="1"/>
      <c r="B2" s="2"/>
      <c r="C2" s="6">
        <v>1955</v>
      </c>
      <c r="D2" s="6">
        <v>1960</v>
      </c>
      <c r="E2" s="6">
        <v>1965</v>
      </c>
      <c r="F2" s="6">
        <v>1970</v>
      </c>
      <c r="G2" s="7">
        <v>1975</v>
      </c>
      <c r="H2" s="6">
        <v>1980</v>
      </c>
      <c r="I2" s="6">
        <v>1985</v>
      </c>
      <c r="J2" s="6">
        <v>1990</v>
      </c>
      <c r="K2" s="6">
        <v>1995</v>
      </c>
      <c r="L2" s="7">
        <v>2000</v>
      </c>
      <c r="M2" s="6">
        <v>2005</v>
      </c>
      <c r="N2" s="6">
        <v>2010</v>
      </c>
      <c r="O2" s="6">
        <v>2015</v>
      </c>
      <c r="P2" s="6">
        <v>2020</v>
      </c>
      <c r="Q2" s="7">
        <v>2025</v>
      </c>
      <c r="R2" s="6">
        <v>2030</v>
      </c>
      <c r="S2" s="6">
        <v>2035</v>
      </c>
      <c r="T2" s="6">
        <v>2040</v>
      </c>
      <c r="U2" s="6">
        <v>2045</v>
      </c>
      <c r="V2" s="7">
        <v>2050</v>
      </c>
      <c r="W2" s="6" t="s">
        <v>2</v>
      </c>
      <c r="X2" s="6" t="s">
        <v>3</v>
      </c>
      <c r="Y2" s="7" t="s">
        <v>4</v>
      </c>
    </row>
    <row r="3" spans="1:25" ht="12.75">
      <c r="A3" s="8">
        <v>1</v>
      </c>
      <c r="B3" s="9" t="s">
        <v>64</v>
      </c>
      <c r="C3" s="10">
        <v>5.03</v>
      </c>
      <c r="D3" s="10">
        <v>4.9</v>
      </c>
      <c r="E3" s="10">
        <v>5.1</v>
      </c>
      <c r="F3" s="10">
        <v>3</v>
      </c>
      <c r="G3" s="13">
        <v>3.2</v>
      </c>
      <c r="H3" s="10">
        <v>2</v>
      </c>
      <c r="I3" s="10">
        <v>2.5</v>
      </c>
      <c r="J3" s="10">
        <v>2.05</v>
      </c>
      <c r="K3" s="10">
        <v>1.55</v>
      </c>
      <c r="L3" s="13">
        <v>1.12</v>
      </c>
      <c r="M3" s="11">
        <v>0.84</v>
      </c>
      <c r="N3" s="14">
        <v>0.91</v>
      </c>
      <c r="O3" s="14">
        <v>0.96</v>
      </c>
      <c r="P3" s="14">
        <v>1.01</v>
      </c>
      <c r="Q3" s="15">
        <v>1.06</v>
      </c>
      <c r="R3" s="14">
        <v>1.11</v>
      </c>
      <c r="S3" s="14">
        <v>1.16</v>
      </c>
      <c r="T3" s="14">
        <v>1.21</v>
      </c>
      <c r="U3" s="14">
        <v>1.26</v>
      </c>
      <c r="V3" s="15">
        <v>1.31</v>
      </c>
      <c r="W3" s="10">
        <f aca="true" t="shared" si="0" ref="W3:W34">100*$Y3/$Y$199</f>
        <v>0.007261809575394472</v>
      </c>
      <c r="X3" s="10">
        <f>SUM($W$3:$W3)</f>
        <v>0.007261809575394472</v>
      </c>
      <c r="Y3" s="16">
        <v>0.473</v>
      </c>
    </row>
    <row r="4" spans="1:25" ht="12.75">
      <c r="A4" s="17">
        <v>2</v>
      </c>
      <c r="B4" s="18" t="s">
        <v>61</v>
      </c>
      <c r="C4" s="19">
        <v>4.44</v>
      </c>
      <c r="D4" s="19">
        <v>4.72</v>
      </c>
      <c r="E4" s="19">
        <v>5.31</v>
      </c>
      <c r="F4" s="19">
        <v>4.02</v>
      </c>
      <c r="G4" s="21">
        <v>2.89</v>
      </c>
      <c r="H4" s="19">
        <v>2.32</v>
      </c>
      <c r="I4" s="19">
        <v>1.8</v>
      </c>
      <c r="J4" s="19">
        <v>1.31</v>
      </c>
      <c r="K4" s="19">
        <v>1.29</v>
      </c>
      <c r="L4" s="21">
        <v>1.08</v>
      </c>
      <c r="M4" s="20">
        <v>0.94</v>
      </c>
      <c r="N4" s="22">
        <v>0.97</v>
      </c>
      <c r="O4" s="22">
        <v>0.99</v>
      </c>
      <c r="P4" s="22">
        <v>1.04</v>
      </c>
      <c r="Q4" s="23">
        <v>1.09</v>
      </c>
      <c r="R4" s="22">
        <v>1.14</v>
      </c>
      <c r="S4" s="22">
        <v>1.19</v>
      </c>
      <c r="T4" s="22">
        <v>1.24</v>
      </c>
      <c r="U4" s="22">
        <v>1.29</v>
      </c>
      <c r="V4" s="23">
        <v>1.34</v>
      </c>
      <c r="W4" s="19">
        <f t="shared" si="0"/>
        <v>0.10834374243881352</v>
      </c>
      <c r="X4" s="19">
        <f>SUM($W$3:$W4)</f>
        <v>0.115605552014208</v>
      </c>
      <c r="Y4" s="25">
        <v>7.057</v>
      </c>
    </row>
    <row r="5" spans="1:25" ht="12.75">
      <c r="A5" s="8">
        <v>3</v>
      </c>
      <c r="B5" s="9" t="s">
        <v>26</v>
      </c>
      <c r="C5" s="10">
        <v>2.81</v>
      </c>
      <c r="D5" s="10">
        <v>2.7</v>
      </c>
      <c r="E5" s="10">
        <v>2.2</v>
      </c>
      <c r="F5" s="10">
        <v>2.04</v>
      </c>
      <c r="G5" s="13">
        <v>2.16</v>
      </c>
      <c r="H5" s="10">
        <v>2</v>
      </c>
      <c r="I5" s="10">
        <v>2.02</v>
      </c>
      <c r="J5" s="10">
        <v>2.03</v>
      </c>
      <c r="K5" s="10">
        <v>1.64</v>
      </c>
      <c r="L5" s="13">
        <v>1.23</v>
      </c>
      <c r="M5" s="11">
        <v>1.15</v>
      </c>
      <c r="N5" s="14">
        <v>1.22</v>
      </c>
      <c r="O5" s="14">
        <v>1.24</v>
      </c>
      <c r="P5" s="14">
        <v>1.29</v>
      </c>
      <c r="Q5" s="15">
        <v>1.34</v>
      </c>
      <c r="R5" s="14">
        <v>1.39</v>
      </c>
      <c r="S5" s="14">
        <v>1.44</v>
      </c>
      <c r="T5" s="14">
        <v>1.49</v>
      </c>
      <c r="U5" s="14">
        <v>1.54</v>
      </c>
      <c r="V5" s="15">
        <v>1.59</v>
      </c>
      <c r="W5" s="10">
        <f t="shared" si="0"/>
        <v>0.7203162402925113</v>
      </c>
      <c r="X5" s="10">
        <f>SUM(X$4,$W$5:$W5)</f>
        <v>0.8359217923067193</v>
      </c>
      <c r="Y5" s="16">
        <v>46.918</v>
      </c>
    </row>
    <row r="6" spans="1:25" ht="12.75">
      <c r="A6" s="17">
        <v>4</v>
      </c>
      <c r="B6" s="18" t="s">
        <v>17</v>
      </c>
      <c r="C6" s="19">
        <v>2.69</v>
      </c>
      <c r="D6" s="19">
        <v>2.35</v>
      </c>
      <c r="E6" s="19">
        <v>2.22</v>
      </c>
      <c r="F6" s="19">
        <v>1.93</v>
      </c>
      <c r="G6" s="21">
        <v>2.19</v>
      </c>
      <c r="H6" s="19">
        <v>2.31</v>
      </c>
      <c r="I6" s="19">
        <v>2</v>
      </c>
      <c r="J6" s="19">
        <v>1.92</v>
      </c>
      <c r="K6" s="19">
        <v>1.65</v>
      </c>
      <c r="L6" s="21">
        <v>1.17</v>
      </c>
      <c r="M6" s="20">
        <v>1.18</v>
      </c>
      <c r="N6" s="22">
        <v>1.24</v>
      </c>
      <c r="O6" s="22">
        <v>1.3</v>
      </c>
      <c r="P6" s="22">
        <v>1.35</v>
      </c>
      <c r="Q6" s="23">
        <v>1.4</v>
      </c>
      <c r="R6" s="22">
        <v>1.45</v>
      </c>
      <c r="S6" s="22">
        <v>1.5</v>
      </c>
      <c r="T6" s="22">
        <v>1.55</v>
      </c>
      <c r="U6" s="22">
        <v>1.6</v>
      </c>
      <c r="V6" s="23">
        <v>1.65</v>
      </c>
      <c r="W6" s="19">
        <f t="shared" si="0"/>
        <v>0.15647434078735828</v>
      </c>
      <c r="X6" s="19">
        <f>SUM(X$4,$W$5:$W6)</f>
        <v>0.9923961330940776</v>
      </c>
      <c r="Y6" s="25">
        <v>10.192</v>
      </c>
    </row>
    <row r="7" spans="1:25" ht="12.75">
      <c r="A7" s="17">
        <v>5</v>
      </c>
      <c r="B7" s="18" t="s">
        <v>40</v>
      </c>
      <c r="C7" s="19">
        <v>3.52</v>
      </c>
      <c r="D7" s="19">
        <v>3.27</v>
      </c>
      <c r="E7" s="19">
        <v>2.89</v>
      </c>
      <c r="F7" s="19">
        <v>2.5</v>
      </c>
      <c r="G7" s="21">
        <v>2.51</v>
      </c>
      <c r="H7" s="19">
        <v>2.47</v>
      </c>
      <c r="I7" s="19">
        <v>2.28</v>
      </c>
      <c r="J7" s="19">
        <v>2.15</v>
      </c>
      <c r="K7" s="19">
        <v>1.87</v>
      </c>
      <c r="L7" s="21">
        <v>1.4</v>
      </c>
      <c r="M7" s="20">
        <v>1.22</v>
      </c>
      <c r="N7" s="22">
        <v>1.25</v>
      </c>
      <c r="O7" s="22">
        <v>1.28</v>
      </c>
      <c r="P7" s="22">
        <v>1.33</v>
      </c>
      <c r="Q7" s="23">
        <v>1.38</v>
      </c>
      <c r="R7" s="22">
        <v>1.43</v>
      </c>
      <c r="S7" s="22">
        <v>1.48</v>
      </c>
      <c r="T7" s="22">
        <v>1.53</v>
      </c>
      <c r="U7" s="22">
        <v>1.58</v>
      </c>
      <c r="V7" s="23">
        <v>1.63</v>
      </c>
      <c r="W7" s="19">
        <f t="shared" si="0"/>
        <v>0.08270479531215648</v>
      </c>
      <c r="X7" s="19">
        <f>SUM(X$4,$W$5:$W7)</f>
        <v>1.075100928406234</v>
      </c>
      <c r="Y7" s="25">
        <v>5.387</v>
      </c>
    </row>
    <row r="8" spans="1:25" ht="12.75">
      <c r="A8" s="17">
        <v>6</v>
      </c>
      <c r="B8" s="18" t="s">
        <v>18</v>
      </c>
      <c r="C8" s="19">
        <v>2.8</v>
      </c>
      <c r="D8" s="19">
        <v>2.39</v>
      </c>
      <c r="E8" s="19">
        <v>2.32</v>
      </c>
      <c r="F8" s="19">
        <v>2.32</v>
      </c>
      <c r="G8" s="21">
        <v>2.19</v>
      </c>
      <c r="H8" s="19">
        <v>2.2</v>
      </c>
      <c r="I8" s="19">
        <v>1.88</v>
      </c>
      <c r="J8" s="19">
        <v>1.66</v>
      </c>
      <c r="K8" s="19">
        <v>1.36</v>
      </c>
      <c r="L8" s="21">
        <v>1.25</v>
      </c>
      <c r="M8" s="20">
        <v>1.23</v>
      </c>
      <c r="N8" s="22">
        <v>1.28</v>
      </c>
      <c r="O8" s="22">
        <v>1.33</v>
      </c>
      <c r="P8" s="22">
        <v>1.38</v>
      </c>
      <c r="Q8" s="23">
        <v>1.43</v>
      </c>
      <c r="R8" s="22">
        <v>1.48</v>
      </c>
      <c r="S8" s="22">
        <v>1.53</v>
      </c>
      <c r="T8" s="22">
        <v>1.58</v>
      </c>
      <c r="U8" s="22">
        <v>1.63</v>
      </c>
      <c r="V8" s="23">
        <v>1.68</v>
      </c>
      <c r="W8" s="19">
        <f t="shared" si="0"/>
        <v>0.03068997323723795</v>
      </c>
      <c r="X8" s="19">
        <f>SUM(X$4,$W$5:$W8)</f>
        <v>1.105790901643472</v>
      </c>
      <c r="Y8" s="25">
        <v>1.999</v>
      </c>
    </row>
    <row r="9" spans="1:25" ht="12.75">
      <c r="A9" s="17">
        <v>7</v>
      </c>
      <c r="B9" s="18" t="s">
        <v>28</v>
      </c>
      <c r="C9" s="19">
        <v>2.61</v>
      </c>
      <c r="D9" s="19">
        <v>2.73</v>
      </c>
      <c r="E9" s="19">
        <v>2.69</v>
      </c>
      <c r="F9" s="19">
        <v>2.38</v>
      </c>
      <c r="G9" s="21">
        <v>2.25</v>
      </c>
      <c r="H9" s="19">
        <v>2.09</v>
      </c>
      <c r="I9" s="19">
        <v>2.09</v>
      </c>
      <c r="J9" s="19">
        <v>2.05</v>
      </c>
      <c r="K9" s="19">
        <v>1.68</v>
      </c>
      <c r="L9" s="21">
        <v>1.31</v>
      </c>
      <c r="M9" s="20">
        <v>1.24</v>
      </c>
      <c r="N9" s="22">
        <v>1.2</v>
      </c>
      <c r="O9" s="22">
        <v>1.23</v>
      </c>
      <c r="P9" s="22">
        <v>1.28</v>
      </c>
      <c r="Q9" s="23">
        <v>1.33</v>
      </c>
      <c r="R9" s="22">
        <v>1.38</v>
      </c>
      <c r="S9" s="22">
        <v>1.43</v>
      </c>
      <c r="T9" s="22">
        <v>1.48</v>
      </c>
      <c r="U9" s="22">
        <v>1.53</v>
      </c>
      <c r="V9" s="23">
        <v>1.58</v>
      </c>
      <c r="W9" s="19">
        <f t="shared" si="0"/>
        <v>0.15037933359617095</v>
      </c>
      <c r="X9" s="19">
        <f>SUM(X$4,$W$5:$W9)</f>
        <v>1.2561702352396429</v>
      </c>
      <c r="Y9" s="25">
        <v>9.795</v>
      </c>
    </row>
    <row r="10" spans="1:25" ht="12.75">
      <c r="A10" s="17">
        <v>8</v>
      </c>
      <c r="B10" s="18" t="s">
        <v>107</v>
      </c>
      <c r="C10" s="19">
        <v>5.4</v>
      </c>
      <c r="D10" s="19">
        <v>6.33</v>
      </c>
      <c r="E10" s="19">
        <v>5.63</v>
      </c>
      <c r="F10" s="19">
        <v>4.71</v>
      </c>
      <c r="G10" s="21">
        <v>4.28</v>
      </c>
      <c r="H10" s="19">
        <v>2.92</v>
      </c>
      <c r="I10" s="19">
        <v>2.23</v>
      </c>
      <c r="J10" s="19">
        <v>1.6</v>
      </c>
      <c r="K10" s="19">
        <v>1.7</v>
      </c>
      <c r="L10" s="21">
        <v>1.51</v>
      </c>
      <c r="M10" s="20">
        <v>1.24</v>
      </c>
      <c r="N10" s="22">
        <v>1.21</v>
      </c>
      <c r="O10" s="22">
        <v>1.21</v>
      </c>
      <c r="P10" s="22">
        <v>1.24</v>
      </c>
      <c r="Q10" s="23">
        <v>1.29</v>
      </c>
      <c r="R10" s="22">
        <v>1.34</v>
      </c>
      <c r="S10" s="22">
        <v>1.39</v>
      </c>
      <c r="T10" s="22">
        <v>1.44</v>
      </c>
      <c r="U10" s="22">
        <v>1.49</v>
      </c>
      <c r="V10" s="23">
        <v>1.54</v>
      </c>
      <c r="W10" s="19">
        <f t="shared" si="0"/>
        <v>0.7349319754210007</v>
      </c>
      <c r="X10" s="19">
        <f>SUM(X$4,$W$5:$W10)</f>
        <v>1.9911022106606437</v>
      </c>
      <c r="Y10" s="25">
        <v>47.87</v>
      </c>
    </row>
    <row r="11" spans="1:25" ht="12.75">
      <c r="A11" s="17">
        <v>9</v>
      </c>
      <c r="B11" s="18" t="s">
        <v>5</v>
      </c>
      <c r="C11" s="19">
        <v>2</v>
      </c>
      <c r="D11" s="19">
        <v>1.95</v>
      </c>
      <c r="E11" s="26">
        <v>1.85</v>
      </c>
      <c r="F11" s="19">
        <v>1.81</v>
      </c>
      <c r="G11" s="21">
        <v>2</v>
      </c>
      <c r="H11" s="19">
        <v>2</v>
      </c>
      <c r="I11" s="19">
        <v>2</v>
      </c>
      <c r="J11" s="19">
        <v>2.09</v>
      </c>
      <c r="K11" s="19">
        <v>1.63</v>
      </c>
      <c r="L11" s="21">
        <v>1.17</v>
      </c>
      <c r="M11" s="20">
        <v>1.25</v>
      </c>
      <c r="N11" s="22">
        <v>1.29</v>
      </c>
      <c r="O11" s="22">
        <v>1.33</v>
      </c>
      <c r="P11" s="22">
        <v>1.38</v>
      </c>
      <c r="Q11" s="23">
        <v>1.43</v>
      </c>
      <c r="R11" s="22">
        <v>1.48</v>
      </c>
      <c r="S11" s="22">
        <v>1.53</v>
      </c>
      <c r="T11" s="22">
        <v>1.58</v>
      </c>
      <c r="U11" s="22">
        <v>1.63</v>
      </c>
      <c r="V11" s="23">
        <v>1.68</v>
      </c>
      <c r="W11" s="19">
        <f t="shared" si="0"/>
        <v>0.03534183011111644</v>
      </c>
      <c r="X11" s="19">
        <f>SUM(X$4,$W$5:$W11)</f>
        <v>2.0264440407717603</v>
      </c>
      <c r="Y11" s="25">
        <v>2.302</v>
      </c>
    </row>
    <row r="12" spans="1:25" ht="12.75">
      <c r="A12" s="17">
        <v>10</v>
      </c>
      <c r="B12" s="18" t="s">
        <v>41</v>
      </c>
      <c r="C12" s="19">
        <v>3.62</v>
      </c>
      <c r="D12" s="19">
        <v>3.29</v>
      </c>
      <c r="E12" s="19">
        <v>2.65</v>
      </c>
      <c r="F12" s="19">
        <v>2.27</v>
      </c>
      <c r="G12" s="21">
        <v>2.25</v>
      </c>
      <c r="H12" s="19">
        <v>2.26</v>
      </c>
      <c r="I12" s="19">
        <v>2.33</v>
      </c>
      <c r="J12" s="19">
        <v>2.15</v>
      </c>
      <c r="K12" s="19">
        <v>1.89</v>
      </c>
      <c r="L12" s="21">
        <v>1.48</v>
      </c>
      <c r="M12" s="20">
        <v>1.25</v>
      </c>
      <c r="N12" s="22">
        <v>1.23</v>
      </c>
      <c r="O12" s="22">
        <v>1.25</v>
      </c>
      <c r="P12" s="22">
        <v>1.3</v>
      </c>
      <c r="Q12" s="23">
        <v>1.35</v>
      </c>
      <c r="R12" s="22">
        <v>1.4</v>
      </c>
      <c r="S12" s="22">
        <v>1.45</v>
      </c>
      <c r="T12" s="22">
        <v>1.5</v>
      </c>
      <c r="U12" s="22">
        <v>1.55</v>
      </c>
      <c r="V12" s="23">
        <v>1.6</v>
      </c>
      <c r="W12" s="19">
        <f t="shared" si="0"/>
        <v>0.5864103140417912</v>
      </c>
      <c r="X12" s="19">
        <f>SUM(X$4,$W$5:$W12)</f>
        <v>2.6128543548135514</v>
      </c>
      <c r="Y12" s="25">
        <v>38.196</v>
      </c>
    </row>
    <row r="13" spans="1:25" ht="12.75">
      <c r="A13" s="17">
        <v>11</v>
      </c>
      <c r="B13" s="18" t="s">
        <v>13</v>
      </c>
      <c r="C13" s="19">
        <v>2.48</v>
      </c>
      <c r="D13" s="19">
        <v>2.27</v>
      </c>
      <c r="E13" s="19">
        <v>2.18</v>
      </c>
      <c r="F13" s="19">
        <v>2.15</v>
      </c>
      <c r="G13" s="21">
        <v>2.17</v>
      </c>
      <c r="H13" s="19">
        <v>2.17</v>
      </c>
      <c r="I13" s="19">
        <v>2.01</v>
      </c>
      <c r="J13" s="19">
        <v>1.92</v>
      </c>
      <c r="K13" s="19">
        <v>1.48</v>
      </c>
      <c r="L13" s="21">
        <v>1.19</v>
      </c>
      <c r="M13" s="20">
        <v>1.26</v>
      </c>
      <c r="N13" s="22">
        <v>1.31</v>
      </c>
      <c r="O13" s="22">
        <v>1.34</v>
      </c>
      <c r="P13" s="22">
        <v>1.39</v>
      </c>
      <c r="Q13" s="23">
        <v>1.44</v>
      </c>
      <c r="R13" s="22">
        <v>1.49</v>
      </c>
      <c r="S13" s="22">
        <v>1.54</v>
      </c>
      <c r="T13" s="22">
        <v>1.59</v>
      </c>
      <c r="U13" s="22">
        <v>1.64</v>
      </c>
      <c r="V13" s="23">
        <v>1.69</v>
      </c>
      <c r="W13" s="19">
        <f t="shared" si="0"/>
        <v>0.11890637454847819</v>
      </c>
      <c r="X13" s="19">
        <f>SUM(X$4,$W$5:$W13)</f>
        <v>2.73176072936203</v>
      </c>
      <c r="Y13" s="25">
        <v>7.745</v>
      </c>
    </row>
    <row r="14" spans="1:25" ht="12.75">
      <c r="A14" s="17">
        <v>12</v>
      </c>
      <c r="B14" s="18" t="s">
        <v>12</v>
      </c>
      <c r="C14" s="19">
        <v>2.29</v>
      </c>
      <c r="D14" s="19">
        <v>2.27</v>
      </c>
      <c r="E14" s="19">
        <v>2.2</v>
      </c>
      <c r="F14" s="19">
        <v>2.38</v>
      </c>
      <c r="G14" s="21">
        <v>2.32</v>
      </c>
      <c r="H14" s="19">
        <v>2.32</v>
      </c>
      <c r="I14" s="19">
        <v>1.96</v>
      </c>
      <c r="J14" s="19">
        <v>1.53</v>
      </c>
      <c r="K14" s="19">
        <v>1.37</v>
      </c>
      <c r="L14" s="21">
        <v>1.3</v>
      </c>
      <c r="M14" s="20">
        <v>1.28</v>
      </c>
      <c r="N14" s="22">
        <v>1.33</v>
      </c>
      <c r="O14" s="22">
        <v>1.38</v>
      </c>
      <c r="P14" s="22">
        <v>1.43</v>
      </c>
      <c r="Q14" s="23">
        <v>1.48</v>
      </c>
      <c r="R14" s="22">
        <v>1.53</v>
      </c>
      <c r="S14" s="22">
        <v>1.58</v>
      </c>
      <c r="T14" s="22">
        <v>1.63</v>
      </c>
      <c r="U14" s="22">
        <v>1.68</v>
      </c>
      <c r="V14" s="23">
        <v>1.73</v>
      </c>
      <c r="W14" s="19">
        <f t="shared" si="0"/>
        <v>0.17041455874604364</v>
      </c>
      <c r="X14" s="19">
        <f>SUM(X$4,$W$5:$W14)</f>
        <v>2.9021752881080736</v>
      </c>
      <c r="Y14" s="25">
        <v>11.1</v>
      </c>
    </row>
    <row r="15" spans="1:25" ht="12.75">
      <c r="A15" s="17">
        <v>13</v>
      </c>
      <c r="B15" s="18" t="s">
        <v>25</v>
      </c>
      <c r="C15" s="19">
        <v>2.71</v>
      </c>
      <c r="D15" s="19">
        <v>2.66</v>
      </c>
      <c r="E15" s="19">
        <v>2.4</v>
      </c>
      <c r="F15" s="19">
        <v>2.27</v>
      </c>
      <c r="G15" s="21">
        <v>2.32</v>
      </c>
      <c r="H15" s="19">
        <v>2.12</v>
      </c>
      <c r="I15" s="19">
        <v>2.03</v>
      </c>
      <c r="J15" s="19">
        <v>2.09</v>
      </c>
      <c r="K15" s="19">
        <v>1.81</v>
      </c>
      <c r="L15" s="21">
        <v>1.47</v>
      </c>
      <c r="M15" s="20">
        <v>1.28</v>
      </c>
      <c r="N15" s="22">
        <v>1.26</v>
      </c>
      <c r="O15" s="22">
        <v>1.31</v>
      </c>
      <c r="P15" s="22">
        <v>1.36</v>
      </c>
      <c r="Q15" s="23">
        <v>1.41</v>
      </c>
      <c r="R15" s="22">
        <v>1.46</v>
      </c>
      <c r="S15" s="22">
        <v>1.51</v>
      </c>
      <c r="T15" s="22">
        <v>1.56</v>
      </c>
      <c r="U15" s="22">
        <v>1.61</v>
      </c>
      <c r="V15" s="23">
        <v>1.66</v>
      </c>
      <c r="W15" s="19">
        <f t="shared" si="0"/>
        <v>0.052582870604072025</v>
      </c>
      <c r="X15" s="19">
        <f>SUM(X$4,$W$5:$W15)</f>
        <v>2.9547581587121456</v>
      </c>
      <c r="Y15" s="25">
        <v>3.425</v>
      </c>
    </row>
    <row r="16" spans="1:25" ht="12.75">
      <c r="A16" s="17">
        <v>14</v>
      </c>
      <c r="B16" s="18" t="s">
        <v>55</v>
      </c>
      <c r="C16" s="19">
        <v>4.82</v>
      </c>
      <c r="D16" s="19">
        <v>4.28</v>
      </c>
      <c r="E16" s="19">
        <v>3.81</v>
      </c>
      <c r="F16" s="19">
        <v>3.17</v>
      </c>
      <c r="G16" s="21">
        <v>2.63</v>
      </c>
      <c r="H16" s="19">
        <v>2.24</v>
      </c>
      <c r="I16" s="19">
        <v>1.99</v>
      </c>
      <c r="J16" s="19">
        <v>1.9</v>
      </c>
      <c r="K16" s="19">
        <v>1.53</v>
      </c>
      <c r="L16" s="21">
        <v>1.54</v>
      </c>
      <c r="M16" s="20">
        <v>1.28</v>
      </c>
      <c r="N16" s="22">
        <v>1.23</v>
      </c>
      <c r="O16" s="22">
        <v>1.26</v>
      </c>
      <c r="P16" s="22">
        <v>1.31</v>
      </c>
      <c r="Q16" s="23">
        <v>1.36</v>
      </c>
      <c r="R16" s="22">
        <v>1.41</v>
      </c>
      <c r="S16" s="22">
        <v>1.46</v>
      </c>
      <c r="T16" s="22">
        <v>1.51</v>
      </c>
      <c r="U16" s="22">
        <v>1.56</v>
      </c>
      <c r="V16" s="23">
        <v>1.61</v>
      </c>
      <c r="W16" s="19">
        <f t="shared" si="0"/>
        <v>0.06010567544961809</v>
      </c>
      <c r="X16" s="19">
        <f>SUM(X$4,$W$5:$W16)</f>
        <v>3.0148638341617637</v>
      </c>
      <c r="Y16" s="25">
        <v>3.915</v>
      </c>
    </row>
    <row r="17" spans="1:25" ht="12.75">
      <c r="A17" s="17">
        <v>15</v>
      </c>
      <c r="B17" s="18" t="s">
        <v>29</v>
      </c>
      <c r="C17" s="19">
        <v>2.57</v>
      </c>
      <c r="D17" s="19">
        <v>2.75</v>
      </c>
      <c r="E17" s="19">
        <v>2.89</v>
      </c>
      <c r="F17" s="19">
        <v>2.92</v>
      </c>
      <c r="G17" s="21">
        <v>2.86</v>
      </c>
      <c r="H17" s="19">
        <v>2.57</v>
      </c>
      <c r="I17" s="19">
        <v>1.89</v>
      </c>
      <c r="J17" s="19">
        <v>1.48</v>
      </c>
      <c r="K17" s="19">
        <v>1.27</v>
      </c>
      <c r="L17" s="21">
        <v>1.18</v>
      </c>
      <c r="M17" s="20">
        <v>1.29</v>
      </c>
      <c r="N17" s="22">
        <v>1.41</v>
      </c>
      <c r="O17" s="22">
        <v>1.5</v>
      </c>
      <c r="P17" s="22">
        <v>1.55</v>
      </c>
      <c r="Q17" s="23">
        <v>1.6</v>
      </c>
      <c r="R17" s="22">
        <v>1.65</v>
      </c>
      <c r="S17" s="22">
        <v>1.7</v>
      </c>
      <c r="T17" s="22">
        <v>1.75</v>
      </c>
      <c r="U17" s="22">
        <v>1.8</v>
      </c>
      <c r="V17" s="23">
        <v>1.84</v>
      </c>
      <c r="W17" s="19">
        <f t="shared" si="0"/>
        <v>0.6662595140452302</v>
      </c>
      <c r="X17" s="19">
        <f>SUM(X$4,$W$5:$W17)</f>
        <v>3.681123348206994</v>
      </c>
      <c r="Y17" s="25">
        <v>43.397</v>
      </c>
    </row>
    <row r="18" spans="1:25" ht="12.75">
      <c r="A18" s="17">
        <v>16</v>
      </c>
      <c r="B18" s="18" t="s">
        <v>16</v>
      </c>
      <c r="C18" s="19">
        <v>2.32</v>
      </c>
      <c r="D18" s="19">
        <v>2.35</v>
      </c>
      <c r="E18" s="19">
        <v>2.5</v>
      </c>
      <c r="F18" s="19">
        <v>2.49</v>
      </c>
      <c r="G18" s="21">
        <v>2.33</v>
      </c>
      <c r="H18" s="19">
        <v>1.89</v>
      </c>
      <c r="I18" s="19">
        <v>1.53</v>
      </c>
      <c r="J18" s="19">
        <v>1.35</v>
      </c>
      <c r="K18" s="19">
        <v>1.28</v>
      </c>
      <c r="L18" s="21">
        <v>1.21</v>
      </c>
      <c r="M18" s="20">
        <v>1.29</v>
      </c>
      <c r="N18" s="22">
        <v>1.38</v>
      </c>
      <c r="O18" s="22">
        <v>1.41</v>
      </c>
      <c r="P18" s="22">
        <v>1.44</v>
      </c>
      <c r="Q18" s="23">
        <v>1.49</v>
      </c>
      <c r="R18" s="22">
        <v>1.54</v>
      </c>
      <c r="S18" s="22">
        <v>1.59</v>
      </c>
      <c r="T18" s="22">
        <v>1.64</v>
      </c>
      <c r="U18" s="22">
        <v>1.69</v>
      </c>
      <c r="V18" s="23">
        <v>1.74</v>
      </c>
      <c r="W18" s="19">
        <f t="shared" si="0"/>
        <v>0.900372271371214</v>
      </c>
      <c r="X18" s="19">
        <f>SUM(X$4,$W$5:$W18)</f>
        <v>4.581495619578208</v>
      </c>
      <c r="Y18" s="25">
        <v>58.646</v>
      </c>
    </row>
    <row r="19" spans="1:25" ht="12.75">
      <c r="A19" s="17">
        <v>17</v>
      </c>
      <c r="B19" s="18" t="s">
        <v>24</v>
      </c>
      <c r="C19" s="19">
        <v>2.87</v>
      </c>
      <c r="D19" s="19">
        <v>2.62</v>
      </c>
      <c r="E19" s="19">
        <v>2.04</v>
      </c>
      <c r="F19" s="19">
        <v>2.96</v>
      </c>
      <c r="G19" s="21">
        <v>2.62</v>
      </c>
      <c r="H19" s="19">
        <v>2.53</v>
      </c>
      <c r="I19" s="19">
        <v>2.25</v>
      </c>
      <c r="J19" s="19">
        <v>2.28</v>
      </c>
      <c r="K19" s="19">
        <v>1.5</v>
      </c>
      <c r="L19" s="21">
        <v>1.35</v>
      </c>
      <c r="M19" s="20">
        <v>1.29</v>
      </c>
      <c r="N19" s="22">
        <v>1.3</v>
      </c>
      <c r="O19" s="22">
        <v>1.32</v>
      </c>
      <c r="P19" s="22">
        <v>1.37</v>
      </c>
      <c r="Q19" s="23">
        <v>1.42</v>
      </c>
      <c r="R19" s="22">
        <v>1.47</v>
      </c>
      <c r="S19" s="22">
        <v>1.52</v>
      </c>
      <c r="T19" s="22">
        <v>1.57</v>
      </c>
      <c r="U19" s="22">
        <v>1.62</v>
      </c>
      <c r="V19" s="23">
        <v>1.67</v>
      </c>
      <c r="W19" s="19">
        <f t="shared" si="0"/>
        <v>0.33204739428463353</v>
      </c>
      <c r="X19" s="19">
        <f>SUM(X$4,$W$5:$W19)</f>
        <v>4.913543013862841</v>
      </c>
      <c r="Y19" s="25">
        <v>21.628</v>
      </c>
    </row>
    <row r="20" spans="1:25" ht="12.75">
      <c r="A20" s="17">
        <v>18</v>
      </c>
      <c r="B20" s="18" t="s">
        <v>7</v>
      </c>
      <c r="C20" s="19">
        <v>2.75</v>
      </c>
      <c r="D20" s="19">
        <v>2.08</v>
      </c>
      <c r="E20" s="19">
        <v>2.02</v>
      </c>
      <c r="F20" s="19">
        <v>2</v>
      </c>
      <c r="G20" s="21">
        <v>2.07</v>
      </c>
      <c r="H20" s="19">
        <v>1.81</v>
      </c>
      <c r="I20" s="19">
        <v>1.76</v>
      </c>
      <c r="J20" s="19">
        <v>1.66</v>
      </c>
      <c r="K20" s="19">
        <v>1.49</v>
      </c>
      <c r="L20" s="21">
        <v>1.39</v>
      </c>
      <c r="M20" s="20">
        <v>1.29</v>
      </c>
      <c r="N20" s="22">
        <v>1.27</v>
      </c>
      <c r="O20" s="22">
        <v>1.27</v>
      </c>
      <c r="P20" s="22">
        <v>1.3</v>
      </c>
      <c r="Q20" s="23">
        <v>1.35</v>
      </c>
      <c r="R20" s="22">
        <v>1.4</v>
      </c>
      <c r="S20" s="22">
        <v>1.45</v>
      </c>
      <c r="T20" s="22">
        <v>1.5</v>
      </c>
      <c r="U20" s="22">
        <v>1.55</v>
      </c>
      <c r="V20" s="23">
        <v>1.6</v>
      </c>
      <c r="W20" s="19">
        <f t="shared" si="0"/>
        <v>1.9635595333281752</v>
      </c>
      <c r="X20" s="19">
        <f>SUM(X$4,$W$5:$W20)</f>
        <v>6.877102547191017</v>
      </c>
      <c r="Y20" s="25">
        <v>127.897</v>
      </c>
    </row>
    <row r="21" spans="1:25" ht="12.75">
      <c r="A21" s="17">
        <v>19</v>
      </c>
      <c r="B21" s="18" t="s">
        <v>33</v>
      </c>
      <c r="C21" s="19">
        <v>2.85</v>
      </c>
      <c r="D21" s="19">
        <v>2.82</v>
      </c>
      <c r="E21" s="19">
        <v>2.55</v>
      </c>
      <c r="F21" s="19">
        <v>2.02</v>
      </c>
      <c r="G21" s="21">
        <v>2.03</v>
      </c>
      <c r="H21" s="19">
        <v>1.94</v>
      </c>
      <c r="I21" s="19">
        <v>2.04</v>
      </c>
      <c r="J21" s="19">
        <v>2.12</v>
      </c>
      <c r="K21" s="19">
        <v>1.55</v>
      </c>
      <c r="L21" s="21">
        <v>1.25</v>
      </c>
      <c r="M21" s="20">
        <v>1.3</v>
      </c>
      <c r="N21" s="22">
        <v>1.34</v>
      </c>
      <c r="O21" s="22">
        <v>1.36</v>
      </c>
      <c r="P21" s="22">
        <v>1.41</v>
      </c>
      <c r="Q21" s="23">
        <v>1.46</v>
      </c>
      <c r="R21" s="22">
        <v>1.51</v>
      </c>
      <c r="S21" s="22">
        <v>1.56</v>
      </c>
      <c r="T21" s="22">
        <v>1.61</v>
      </c>
      <c r="U21" s="22">
        <v>1.66</v>
      </c>
      <c r="V21" s="23">
        <v>1.71</v>
      </c>
      <c r="W21" s="19">
        <f t="shared" si="0"/>
        <v>2.210061889654885</v>
      </c>
      <c r="X21" s="19">
        <f>SUM(X$4,$W$5:$W21)</f>
        <v>9.087164436845901</v>
      </c>
      <c r="Y21" s="25">
        <v>143.953</v>
      </c>
    </row>
    <row r="22" spans="1:25" ht="12.75">
      <c r="A22" s="17">
        <v>20</v>
      </c>
      <c r="B22" s="18" t="s">
        <v>8</v>
      </c>
      <c r="C22" s="19">
        <v>2.73</v>
      </c>
      <c r="D22" s="19">
        <v>2.21</v>
      </c>
      <c r="E22" s="19">
        <v>1.82</v>
      </c>
      <c r="F22" s="19">
        <v>1.98</v>
      </c>
      <c r="G22" s="21">
        <v>2.09</v>
      </c>
      <c r="H22" s="19">
        <v>2.12</v>
      </c>
      <c r="I22" s="19">
        <v>1.81</v>
      </c>
      <c r="J22" s="19">
        <v>1.82</v>
      </c>
      <c r="K22" s="19">
        <v>1.73</v>
      </c>
      <c r="L22" s="21">
        <v>1.38</v>
      </c>
      <c r="M22" s="20">
        <v>1.3</v>
      </c>
      <c r="N22" s="22">
        <v>1.28</v>
      </c>
      <c r="O22" s="22">
        <v>1.32</v>
      </c>
      <c r="P22" s="22">
        <v>1.39</v>
      </c>
      <c r="Q22" s="23">
        <v>1.46</v>
      </c>
      <c r="R22" s="22">
        <v>1.53</v>
      </c>
      <c r="S22" s="22">
        <v>1.6</v>
      </c>
      <c r="T22" s="22">
        <v>1.67</v>
      </c>
      <c r="U22" s="22">
        <v>1.74</v>
      </c>
      <c r="V22" s="23">
        <v>1.81</v>
      </c>
      <c r="W22" s="19">
        <f t="shared" si="0"/>
        <v>0.1548469585146483</v>
      </c>
      <c r="X22" s="19">
        <f>SUM(X$4,$W$5:$W22)</f>
        <v>9.24201139536055</v>
      </c>
      <c r="Y22" s="25">
        <v>10.086</v>
      </c>
    </row>
    <row r="23" spans="1:25" ht="12.75">
      <c r="A23" s="17">
        <v>21</v>
      </c>
      <c r="B23" s="18" t="s">
        <v>14</v>
      </c>
      <c r="C23" s="19">
        <v>2.16</v>
      </c>
      <c r="D23" s="19">
        <v>2.3</v>
      </c>
      <c r="E23" s="19">
        <v>2.49</v>
      </c>
      <c r="F23" s="19">
        <v>2.32</v>
      </c>
      <c r="G23" s="21">
        <v>1.64</v>
      </c>
      <c r="H23" s="19">
        <v>1.52</v>
      </c>
      <c r="I23" s="19">
        <v>1.46</v>
      </c>
      <c r="J23" s="19">
        <v>1.43</v>
      </c>
      <c r="K23" s="19">
        <v>1.31</v>
      </c>
      <c r="L23" s="21">
        <v>1.34</v>
      </c>
      <c r="M23" s="20">
        <v>1.35</v>
      </c>
      <c r="N23" s="22">
        <v>1.36</v>
      </c>
      <c r="O23" s="22">
        <v>1.39</v>
      </c>
      <c r="P23" s="22">
        <v>1.44</v>
      </c>
      <c r="Q23" s="23">
        <v>1.49</v>
      </c>
      <c r="R23" s="22">
        <v>1.54</v>
      </c>
      <c r="S23" s="22">
        <v>1.59</v>
      </c>
      <c r="T23" s="22">
        <v>1.64</v>
      </c>
      <c r="U23" s="22">
        <v>1.69</v>
      </c>
      <c r="V23" s="23">
        <v>1.74</v>
      </c>
      <c r="W23" s="19">
        <f t="shared" si="0"/>
        <v>1.2689282981511711</v>
      </c>
      <c r="X23" s="19">
        <f>SUM(X$4,$W$5:$W23)</f>
        <v>10.51093969351172</v>
      </c>
      <c r="Y23" s="25">
        <v>82.652</v>
      </c>
    </row>
    <row r="24" spans="1:25" ht="12.75">
      <c r="A24" s="17">
        <v>22</v>
      </c>
      <c r="B24" s="18" t="s">
        <v>19</v>
      </c>
      <c r="C24" s="19">
        <v>2.76</v>
      </c>
      <c r="D24" s="19">
        <v>2.42</v>
      </c>
      <c r="E24" s="19">
        <v>2.27</v>
      </c>
      <c r="F24" s="19">
        <v>2.09</v>
      </c>
      <c r="G24" s="21">
        <v>1.96</v>
      </c>
      <c r="H24" s="19">
        <v>2.02</v>
      </c>
      <c r="I24" s="19">
        <v>1.96</v>
      </c>
      <c r="J24" s="19">
        <v>1.84</v>
      </c>
      <c r="K24" s="19">
        <v>1.52</v>
      </c>
      <c r="L24" s="21">
        <v>1.54</v>
      </c>
      <c r="M24" s="20">
        <v>1.35</v>
      </c>
      <c r="N24" s="22">
        <v>1.35</v>
      </c>
      <c r="O24" s="22">
        <v>1.42</v>
      </c>
      <c r="P24" s="22">
        <v>1.49</v>
      </c>
      <c r="Q24" s="23">
        <v>1.56</v>
      </c>
      <c r="R24" s="22">
        <v>1.63</v>
      </c>
      <c r="S24" s="22">
        <v>1.7</v>
      </c>
      <c r="T24" s="22">
        <v>1.77</v>
      </c>
      <c r="U24" s="22">
        <v>1.83</v>
      </c>
      <c r="V24" s="24">
        <v>1.85</v>
      </c>
      <c r="W24" s="19">
        <f t="shared" si="0"/>
        <v>0.06986996908587789</v>
      </c>
      <c r="X24" s="19">
        <f>SUM(X$4,$W$5:$W24)</f>
        <v>10.580809662597597</v>
      </c>
      <c r="Y24" s="25">
        <v>4.551</v>
      </c>
    </row>
    <row r="25" spans="1:25" ht="12.75">
      <c r="A25" s="17">
        <v>23</v>
      </c>
      <c r="B25" s="18" t="s">
        <v>92</v>
      </c>
      <c r="C25" s="19">
        <v>6.4</v>
      </c>
      <c r="D25" s="19">
        <v>5.99</v>
      </c>
      <c r="E25" s="19">
        <v>4.93</v>
      </c>
      <c r="F25" s="19">
        <v>3.46</v>
      </c>
      <c r="G25" s="21">
        <v>2.62</v>
      </c>
      <c r="H25" s="19">
        <v>1.87</v>
      </c>
      <c r="I25" s="19">
        <v>1.69</v>
      </c>
      <c r="J25" s="19">
        <v>1.71</v>
      </c>
      <c r="K25" s="19">
        <v>1.76</v>
      </c>
      <c r="L25" s="21">
        <v>1.57</v>
      </c>
      <c r="M25" s="20">
        <v>1.35</v>
      </c>
      <c r="N25" s="22">
        <v>1.26</v>
      </c>
      <c r="O25" s="22">
        <v>1.29</v>
      </c>
      <c r="P25" s="22">
        <v>1.34</v>
      </c>
      <c r="Q25" s="23">
        <v>1.39</v>
      </c>
      <c r="R25" s="22">
        <v>1.44</v>
      </c>
      <c r="S25" s="22">
        <v>1.49</v>
      </c>
      <c r="T25" s="22">
        <v>1.54</v>
      </c>
      <c r="U25" s="22">
        <v>1.59</v>
      </c>
      <c r="V25" s="23">
        <v>1.64</v>
      </c>
      <c r="W25" s="19">
        <f t="shared" si="0"/>
        <v>0.06643097258505683</v>
      </c>
      <c r="X25" s="19">
        <f>SUM(X$4,$W$5:$W25)</f>
        <v>10.647240635182653</v>
      </c>
      <c r="Y25" s="25">
        <v>4.327</v>
      </c>
    </row>
    <row r="26" spans="1:25" ht="12.75">
      <c r="A26" s="17">
        <v>24</v>
      </c>
      <c r="B26" s="18" t="s">
        <v>57</v>
      </c>
      <c r="C26" s="19">
        <v>4.49</v>
      </c>
      <c r="D26" s="19">
        <v>4.49</v>
      </c>
      <c r="E26" s="19">
        <v>4.45</v>
      </c>
      <c r="F26" s="19">
        <v>3.45</v>
      </c>
      <c r="G26" s="21">
        <v>3.04</v>
      </c>
      <c r="H26" s="19">
        <v>2.5</v>
      </c>
      <c r="I26" s="19">
        <v>2.38</v>
      </c>
      <c r="J26" s="19">
        <v>2.58</v>
      </c>
      <c r="K26" s="19">
        <v>2.38</v>
      </c>
      <c r="L26" s="21">
        <v>1.75</v>
      </c>
      <c r="M26" s="20">
        <v>1.35</v>
      </c>
      <c r="N26" s="22">
        <v>1.39</v>
      </c>
      <c r="O26" s="22">
        <v>1.41</v>
      </c>
      <c r="P26" s="22">
        <v>1.46</v>
      </c>
      <c r="Q26" s="23">
        <v>1.51</v>
      </c>
      <c r="R26" s="22">
        <v>1.56</v>
      </c>
      <c r="S26" s="22">
        <v>1.61</v>
      </c>
      <c r="T26" s="22">
        <v>1.66</v>
      </c>
      <c r="U26" s="22">
        <v>1.71</v>
      </c>
      <c r="V26" s="23">
        <v>1.76</v>
      </c>
      <c r="W26" s="19">
        <f t="shared" si="0"/>
        <v>0.04633433678338375</v>
      </c>
      <c r="X26" s="19">
        <f>SUM(X$4,$W$5:$W26)</f>
        <v>10.693574971966036</v>
      </c>
      <c r="Y26" s="25">
        <v>3.018</v>
      </c>
    </row>
    <row r="27" spans="1:25" ht="12.75">
      <c r="A27" s="17">
        <v>25</v>
      </c>
      <c r="B27" s="18" t="s">
        <v>22</v>
      </c>
      <c r="C27" s="19">
        <v>2.09</v>
      </c>
      <c r="D27" s="19">
        <v>2.52</v>
      </c>
      <c r="E27" s="19">
        <v>2.78</v>
      </c>
      <c r="F27" s="19">
        <v>2.53</v>
      </c>
      <c r="G27" s="21">
        <v>2.02</v>
      </c>
      <c r="H27" s="19">
        <v>1.64</v>
      </c>
      <c r="I27" s="19">
        <v>1.62</v>
      </c>
      <c r="J27" s="19">
        <v>1.45</v>
      </c>
      <c r="K27" s="19">
        <v>1.47</v>
      </c>
      <c r="L27" s="21">
        <v>1.39</v>
      </c>
      <c r="M27" s="20">
        <v>1.38</v>
      </c>
      <c r="N27" s="22">
        <v>1.42</v>
      </c>
      <c r="O27" s="22">
        <v>1.45</v>
      </c>
      <c r="P27" s="22">
        <v>1.5</v>
      </c>
      <c r="Q27" s="23">
        <v>1.55</v>
      </c>
      <c r="R27" s="22">
        <v>1.6</v>
      </c>
      <c r="S27" s="22">
        <v>1.65</v>
      </c>
      <c r="T27" s="22">
        <v>1.7</v>
      </c>
      <c r="U27" s="22">
        <v>1.75</v>
      </c>
      <c r="V27" s="23">
        <v>1.8</v>
      </c>
      <c r="W27" s="19">
        <f t="shared" si="0"/>
        <v>0.12730428118217962</v>
      </c>
      <c r="X27" s="19">
        <f>SUM(X$4,$W$5:$W27)</f>
        <v>10.820879253148217</v>
      </c>
      <c r="Y27" s="25">
        <v>8.292</v>
      </c>
    </row>
    <row r="28" spans="1:25" ht="12.75">
      <c r="A28" s="17">
        <v>26</v>
      </c>
      <c r="B28" s="18" t="s">
        <v>6</v>
      </c>
      <c r="C28" s="19">
        <v>2.06</v>
      </c>
      <c r="D28" s="19">
        <v>1.99</v>
      </c>
      <c r="E28" s="19">
        <v>1.94</v>
      </c>
      <c r="F28" s="19">
        <v>2.02</v>
      </c>
      <c r="G28" s="21">
        <v>2.15</v>
      </c>
      <c r="H28" s="19">
        <v>2.06</v>
      </c>
      <c r="I28" s="19">
        <v>2.09</v>
      </c>
      <c r="J28" s="19">
        <v>2.2</v>
      </c>
      <c r="K28" s="19">
        <v>1.63</v>
      </c>
      <c r="L28" s="21">
        <v>1.33</v>
      </c>
      <c r="M28" s="20">
        <v>1.39</v>
      </c>
      <c r="N28" s="22">
        <v>1.49</v>
      </c>
      <c r="O28" s="22">
        <v>1.54</v>
      </c>
      <c r="P28" s="22">
        <v>1.59</v>
      </c>
      <c r="Q28" s="23">
        <v>1.64</v>
      </c>
      <c r="R28" s="22">
        <v>1.69</v>
      </c>
      <c r="S28" s="22">
        <v>1.74</v>
      </c>
      <c r="T28" s="22">
        <v>1.79</v>
      </c>
      <c r="U28" s="22">
        <v>1.84</v>
      </c>
      <c r="V28" s="24">
        <v>1.85</v>
      </c>
      <c r="W28" s="19">
        <f t="shared" si="0"/>
        <v>0.020633979004926365</v>
      </c>
      <c r="X28" s="19">
        <f>SUM(X$4,$W$5:$W28)</f>
        <v>10.841513232153144</v>
      </c>
      <c r="Y28" s="25">
        <v>1.344</v>
      </c>
    </row>
    <row r="29" spans="1:25" ht="12.75">
      <c r="A29" s="17">
        <v>27</v>
      </c>
      <c r="B29" s="18" t="s">
        <v>9</v>
      </c>
      <c r="C29" s="19">
        <v>2.06</v>
      </c>
      <c r="D29" s="19">
        <v>2.22</v>
      </c>
      <c r="E29" s="19">
        <v>2.56</v>
      </c>
      <c r="F29" s="19">
        <v>2.36</v>
      </c>
      <c r="G29" s="21">
        <v>1.86</v>
      </c>
      <c r="H29" s="19">
        <v>1.52</v>
      </c>
      <c r="I29" s="19">
        <v>1.44</v>
      </c>
      <c r="J29" s="19">
        <v>1.45</v>
      </c>
      <c r="K29" s="19">
        <v>1.46</v>
      </c>
      <c r="L29" s="21">
        <v>1.4</v>
      </c>
      <c r="M29" s="20">
        <v>1.41</v>
      </c>
      <c r="N29" s="22">
        <v>1.42</v>
      </c>
      <c r="O29" s="22">
        <v>1.42</v>
      </c>
      <c r="P29" s="22">
        <v>1.45</v>
      </c>
      <c r="Q29" s="23">
        <v>1.5</v>
      </c>
      <c r="R29" s="22">
        <v>1.55</v>
      </c>
      <c r="S29" s="22">
        <v>1.6</v>
      </c>
      <c r="T29" s="22">
        <v>1.65</v>
      </c>
      <c r="U29" s="22">
        <v>1.7</v>
      </c>
      <c r="V29" s="23">
        <v>1.75</v>
      </c>
      <c r="W29" s="19">
        <f t="shared" si="0"/>
        <v>0.002287546779564009</v>
      </c>
      <c r="X29" s="19">
        <f>SUM(X$4,$W$5:$W29)</f>
        <v>10.843800778932708</v>
      </c>
      <c r="Y29" s="25">
        <v>0.149</v>
      </c>
    </row>
    <row r="30" spans="1:25" ht="12.75">
      <c r="A30" s="17">
        <v>28</v>
      </c>
      <c r="B30" s="18" t="s">
        <v>15</v>
      </c>
      <c r="C30" s="19">
        <v>2.28</v>
      </c>
      <c r="D30" s="19">
        <v>2.34</v>
      </c>
      <c r="E30" s="19">
        <v>2.51</v>
      </c>
      <c r="F30" s="19">
        <v>2.27</v>
      </c>
      <c r="G30" s="21">
        <v>1.82</v>
      </c>
      <c r="H30" s="19">
        <v>1.53</v>
      </c>
      <c r="I30" s="19">
        <v>1.53</v>
      </c>
      <c r="J30" s="19">
        <v>1.53</v>
      </c>
      <c r="K30" s="19">
        <v>1.54</v>
      </c>
      <c r="L30" s="21">
        <v>1.47</v>
      </c>
      <c r="M30" s="20">
        <v>1.42</v>
      </c>
      <c r="N30" s="22">
        <v>1.42</v>
      </c>
      <c r="O30" s="22">
        <v>1.45</v>
      </c>
      <c r="P30" s="22">
        <v>1.5</v>
      </c>
      <c r="Q30" s="23">
        <v>1.55</v>
      </c>
      <c r="R30" s="22">
        <v>1.6</v>
      </c>
      <c r="S30" s="22">
        <v>1.65</v>
      </c>
      <c r="T30" s="22">
        <v>1.7</v>
      </c>
      <c r="U30" s="22">
        <v>1.75</v>
      </c>
      <c r="V30" s="23">
        <v>1.8</v>
      </c>
      <c r="W30" s="19">
        <f t="shared" si="0"/>
        <v>0.11397816974149803</v>
      </c>
      <c r="X30" s="19">
        <f>SUM(X$4,$W$5:$W30)</f>
        <v>10.957778948674207</v>
      </c>
      <c r="Y30" s="25">
        <v>7.424</v>
      </c>
    </row>
    <row r="31" spans="1:25" ht="12.75">
      <c r="A31" s="17">
        <v>29</v>
      </c>
      <c r="B31" s="18" t="s">
        <v>37</v>
      </c>
      <c r="C31" s="19">
        <v>3.04</v>
      </c>
      <c r="D31" s="19">
        <v>3.03</v>
      </c>
      <c r="E31" s="19">
        <v>3.07</v>
      </c>
      <c r="F31" s="19">
        <v>2.85</v>
      </c>
      <c r="G31" s="21">
        <v>2.75</v>
      </c>
      <c r="H31" s="19">
        <v>2.41</v>
      </c>
      <c r="I31" s="19">
        <v>1.98</v>
      </c>
      <c r="J31" s="19">
        <v>1.59</v>
      </c>
      <c r="K31" s="19">
        <v>1.52</v>
      </c>
      <c r="L31" s="21">
        <v>1.48</v>
      </c>
      <c r="M31" s="20">
        <v>1.45</v>
      </c>
      <c r="N31" s="22">
        <v>1.46</v>
      </c>
      <c r="O31" s="22">
        <v>1.48</v>
      </c>
      <c r="P31" s="22">
        <v>1.53</v>
      </c>
      <c r="Q31" s="23">
        <v>1.58</v>
      </c>
      <c r="R31" s="22">
        <v>1.63</v>
      </c>
      <c r="S31" s="22">
        <v>1.68</v>
      </c>
      <c r="T31" s="22">
        <v>1.73</v>
      </c>
      <c r="U31" s="22">
        <v>1.78</v>
      </c>
      <c r="V31" s="23">
        <v>1.83</v>
      </c>
      <c r="W31" s="19">
        <f t="shared" si="0"/>
        <v>0.16163283553858984</v>
      </c>
      <c r="X31" s="19">
        <f>SUM(X$4,$W$5:$W31)</f>
        <v>11.119411784212797</v>
      </c>
      <c r="Y31" s="25">
        <v>10.528</v>
      </c>
    </row>
    <row r="32" spans="1:25" ht="12.75">
      <c r="A32" s="17">
        <v>30</v>
      </c>
      <c r="B32" s="18" t="s">
        <v>48</v>
      </c>
      <c r="C32" s="19">
        <v>4.14</v>
      </c>
      <c r="D32" s="19">
        <v>3.74</v>
      </c>
      <c r="E32" s="19">
        <v>3.1</v>
      </c>
      <c r="F32" s="19">
        <v>2.17</v>
      </c>
      <c r="G32" s="21">
        <v>2.07</v>
      </c>
      <c r="H32" s="19">
        <v>2.02</v>
      </c>
      <c r="I32" s="19">
        <v>1.96</v>
      </c>
      <c r="J32" s="19">
        <v>2.02</v>
      </c>
      <c r="K32" s="19">
        <v>2.02</v>
      </c>
      <c r="L32" s="24">
        <v>1.85</v>
      </c>
      <c r="M32" s="20">
        <v>1.46</v>
      </c>
      <c r="N32" s="22">
        <v>1.37</v>
      </c>
      <c r="O32" s="22">
        <v>1.4</v>
      </c>
      <c r="P32" s="22">
        <v>1.45</v>
      </c>
      <c r="Q32" s="23">
        <v>1.5</v>
      </c>
      <c r="R32" s="22">
        <v>1.55</v>
      </c>
      <c r="S32" s="22">
        <v>1.6</v>
      </c>
      <c r="T32" s="22">
        <v>1.65</v>
      </c>
      <c r="U32" s="22">
        <v>1.7</v>
      </c>
      <c r="V32" s="23">
        <v>1.75</v>
      </c>
      <c r="W32" s="19">
        <f t="shared" si="0"/>
        <v>0.006187123168887892</v>
      </c>
      <c r="X32" s="19">
        <f>SUM(X$4,$W$5:$W32)</f>
        <v>11.125598907381685</v>
      </c>
      <c r="Y32" s="25">
        <v>0.403</v>
      </c>
    </row>
    <row r="33" spans="1:25" ht="12.75">
      <c r="A33" s="17">
        <v>31</v>
      </c>
      <c r="B33" s="18" t="s">
        <v>36</v>
      </c>
      <c r="C33" s="19">
        <v>3</v>
      </c>
      <c r="D33" s="19">
        <v>2.91</v>
      </c>
      <c r="E33" s="19">
        <v>2.98</v>
      </c>
      <c r="F33" s="19">
        <v>2.61</v>
      </c>
      <c r="G33" s="21">
        <v>2.6</v>
      </c>
      <c r="H33" s="19">
        <v>2.39</v>
      </c>
      <c r="I33" s="19">
        <v>2.27</v>
      </c>
      <c r="J33" s="19">
        <v>2.26</v>
      </c>
      <c r="K33" s="19">
        <v>1.95</v>
      </c>
      <c r="L33" s="21">
        <v>1.58</v>
      </c>
      <c r="M33" s="20">
        <v>1.48</v>
      </c>
      <c r="N33" s="22">
        <v>1.41</v>
      </c>
      <c r="O33" s="22">
        <v>1.4</v>
      </c>
      <c r="P33" s="22">
        <v>1.45</v>
      </c>
      <c r="Q33" s="23">
        <v>1.5</v>
      </c>
      <c r="R33" s="22">
        <v>1.55</v>
      </c>
      <c r="S33" s="22">
        <v>1.6</v>
      </c>
      <c r="T33" s="22">
        <v>1.65</v>
      </c>
      <c r="U33" s="22">
        <v>1.7</v>
      </c>
      <c r="V33" s="23">
        <v>1.75</v>
      </c>
      <c r="W33" s="19">
        <f t="shared" si="0"/>
        <v>0.06867246137577056</v>
      </c>
      <c r="X33" s="19">
        <f>SUM(X$4,$W$5:$W33)</f>
        <v>11.194271368757455</v>
      </c>
      <c r="Y33" s="25">
        <v>4.473</v>
      </c>
    </row>
    <row r="34" spans="1:25" ht="12.75">
      <c r="A34" s="17">
        <v>32</v>
      </c>
      <c r="B34" s="18" t="s">
        <v>60</v>
      </c>
      <c r="C34" s="19">
        <v>4.67</v>
      </c>
      <c r="D34" s="19">
        <v>4.67</v>
      </c>
      <c r="E34" s="19">
        <v>4.26</v>
      </c>
      <c r="F34" s="19">
        <v>3.45</v>
      </c>
      <c r="G34" s="21">
        <v>2.74</v>
      </c>
      <c r="H34" s="19">
        <v>2.19</v>
      </c>
      <c r="I34" s="19">
        <v>1.92</v>
      </c>
      <c r="J34" s="19">
        <v>1.75</v>
      </c>
      <c r="K34" s="19">
        <v>1.6</v>
      </c>
      <c r="L34" s="21">
        <v>1.5</v>
      </c>
      <c r="M34" s="20">
        <v>1.5</v>
      </c>
      <c r="N34" s="22">
        <v>1.5</v>
      </c>
      <c r="O34" s="22">
        <v>1.53</v>
      </c>
      <c r="P34" s="22">
        <v>1.58</v>
      </c>
      <c r="Q34" s="23">
        <v>1.63</v>
      </c>
      <c r="R34" s="22">
        <v>1.68</v>
      </c>
      <c r="S34" s="22">
        <v>1.73</v>
      </c>
      <c r="T34" s="22">
        <v>1.78</v>
      </c>
      <c r="U34" s="22">
        <v>1.83</v>
      </c>
      <c r="V34" s="24">
        <v>1.85</v>
      </c>
      <c r="W34" s="19">
        <f t="shared" si="0"/>
        <v>0.004482977581427454</v>
      </c>
      <c r="X34" s="19">
        <f>SUM(X$4,$W$5:$W34)</f>
        <v>11.198754346338882</v>
      </c>
      <c r="Y34" s="25">
        <v>0.292</v>
      </c>
    </row>
    <row r="35" spans="1:25" ht="12.75">
      <c r="A35" s="17">
        <v>33</v>
      </c>
      <c r="B35" s="18" t="s">
        <v>43</v>
      </c>
      <c r="C35" s="19">
        <v>3.5</v>
      </c>
      <c r="D35" s="19">
        <v>3.44</v>
      </c>
      <c r="E35" s="19">
        <v>3.15</v>
      </c>
      <c r="F35" s="19">
        <v>2.66</v>
      </c>
      <c r="G35" s="21">
        <v>2.56</v>
      </c>
      <c r="H35" s="19">
        <v>2.44</v>
      </c>
      <c r="I35" s="19">
        <v>2.55</v>
      </c>
      <c r="J35" s="19">
        <v>2.64</v>
      </c>
      <c r="K35" s="19">
        <v>2.11</v>
      </c>
      <c r="L35" s="21">
        <v>1.7</v>
      </c>
      <c r="M35" s="20">
        <v>1.5</v>
      </c>
      <c r="N35" s="22">
        <v>1.4</v>
      </c>
      <c r="O35" s="22">
        <v>1.43</v>
      </c>
      <c r="P35" s="22">
        <v>1.48</v>
      </c>
      <c r="Q35" s="23">
        <v>1.53</v>
      </c>
      <c r="R35" s="22">
        <v>1.58</v>
      </c>
      <c r="S35" s="22">
        <v>1.63</v>
      </c>
      <c r="T35" s="22">
        <v>1.68</v>
      </c>
      <c r="U35" s="22">
        <v>1.73</v>
      </c>
      <c r="V35" s="23">
        <v>1.78</v>
      </c>
      <c r="W35" s="19">
        <f aca="true" t="shared" si="1" ref="W35:W66">100*$Y35/$Y$199</f>
        <v>0.05952227425751452</v>
      </c>
      <c r="X35" s="19">
        <f>SUM(X$4,$W$5:$W35)</f>
        <v>11.258276620596396</v>
      </c>
      <c r="Y35" s="25">
        <v>3.877</v>
      </c>
    </row>
    <row r="36" spans="1:25" ht="12.75">
      <c r="A36" s="17">
        <v>34</v>
      </c>
      <c r="B36" s="18" t="s">
        <v>50</v>
      </c>
      <c r="C36" s="19">
        <v>3.65</v>
      </c>
      <c r="D36" s="19">
        <v>3.88</v>
      </c>
      <c r="E36" s="19">
        <v>3.68</v>
      </c>
      <c r="F36" s="19">
        <v>2.61</v>
      </c>
      <c r="G36" s="21">
        <v>1.98</v>
      </c>
      <c r="H36" s="19">
        <v>1.73</v>
      </c>
      <c r="I36" s="19">
        <v>1.63</v>
      </c>
      <c r="J36" s="19">
        <v>1.62</v>
      </c>
      <c r="K36" s="19">
        <v>1.69</v>
      </c>
      <c r="L36" s="21">
        <v>1.56</v>
      </c>
      <c r="M36" s="20">
        <v>1.52</v>
      </c>
      <c r="N36" s="22">
        <v>1.53</v>
      </c>
      <c r="O36" s="22">
        <v>1.53</v>
      </c>
      <c r="P36" s="22">
        <v>1.55</v>
      </c>
      <c r="Q36" s="23">
        <v>1.6</v>
      </c>
      <c r="R36" s="22">
        <v>1.65</v>
      </c>
      <c r="S36" s="22">
        <v>1.7</v>
      </c>
      <c r="T36" s="22">
        <v>1.75</v>
      </c>
      <c r="U36" s="22">
        <v>1.8</v>
      </c>
      <c r="V36" s="24">
        <v>1.85</v>
      </c>
      <c r="W36" s="19">
        <f t="shared" si="1"/>
        <v>0.49544578606248413</v>
      </c>
      <c r="X36" s="19">
        <f>SUM(X$4,$W$5:$W36)</f>
        <v>11.75372240665888</v>
      </c>
      <c r="Y36" s="25">
        <v>32.271</v>
      </c>
    </row>
    <row r="37" spans="1:25" ht="12.75">
      <c r="A37" s="17">
        <v>35</v>
      </c>
      <c r="B37" s="18" t="s">
        <v>58</v>
      </c>
      <c r="C37" s="19">
        <v>5.32</v>
      </c>
      <c r="D37" s="19">
        <v>4.53</v>
      </c>
      <c r="E37" s="19">
        <v>3.95</v>
      </c>
      <c r="F37" s="19">
        <v>3.42</v>
      </c>
      <c r="G37" s="21">
        <v>2.96</v>
      </c>
      <c r="H37" s="19">
        <v>2.72</v>
      </c>
      <c r="I37" s="19">
        <v>2.33</v>
      </c>
      <c r="J37" s="19">
        <v>1.99</v>
      </c>
      <c r="K37" s="19">
        <v>1.92</v>
      </c>
      <c r="L37" s="21">
        <v>1.74</v>
      </c>
      <c r="M37" s="20">
        <v>1.56</v>
      </c>
      <c r="N37" s="22">
        <v>1.43</v>
      </c>
      <c r="O37" s="22">
        <v>1.38</v>
      </c>
      <c r="P37" s="22">
        <v>1.43</v>
      </c>
      <c r="Q37" s="23">
        <v>1.48</v>
      </c>
      <c r="R37" s="22">
        <v>1.53</v>
      </c>
      <c r="S37" s="22">
        <v>1.58</v>
      </c>
      <c r="T37" s="22">
        <v>1.63</v>
      </c>
      <c r="U37" s="22">
        <v>1.68</v>
      </c>
      <c r="V37" s="23">
        <v>1.73</v>
      </c>
      <c r="W37" s="19">
        <f t="shared" si="1"/>
        <v>0.031227316440491235</v>
      </c>
      <c r="X37" s="19">
        <f>SUM(X$4,$W$5:$W37)</f>
        <v>11.784949723099372</v>
      </c>
      <c r="Y37" s="25">
        <v>2.034</v>
      </c>
    </row>
    <row r="38" spans="1:25" ht="12.75">
      <c r="A38" s="17">
        <v>36</v>
      </c>
      <c r="B38" s="18" t="s">
        <v>70</v>
      </c>
      <c r="C38" s="19">
        <v>5.3</v>
      </c>
      <c r="D38" s="19">
        <v>5.3</v>
      </c>
      <c r="E38" s="19">
        <v>4.99</v>
      </c>
      <c r="F38" s="19">
        <v>3.79</v>
      </c>
      <c r="G38" s="21">
        <v>3.45</v>
      </c>
      <c r="H38" s="19">
        <v>3.4</v>
      </c>
      <c r="I38" s="19">
        <v>3.22</v>
      </c>
      <c r="J38" s="19">
        <v>2.8</v>
      </c>
      <c r="K38" s="19">
        <v>2.1</v>
      </c>
      <c r="L38" s="21">
        <v>1.73</v>
      </c>
      <c r="M38" s="20">
        <v>1.61</v>
      </c>
      <c r="N38" s="22">
        <v>1.64</v>
      </c>
      <c r="O38" s="22">
        <v>1.69</v>
      </c>
      <c r="P38" s="22">
        <v>1.74</v>
      </c>
      <c r="Q38" s="23">
        <v>1.79</v>
      </c>
      <c r="R38" s="22">
        <v>1.83</v>
      </c>
      <c r="S38" s="26">
        <v>1.85</v>
      </c>
      <c r="T38" s="26">
        <v>1.85</v>
      </c>
      <c r="U38" s="26">
        <v>1.85</v>
      </c>
      <c r="V38" s="24">
        <v>1.85</v>
      </c>
      <c r="W38" s="19">
        <f t="shared" si="1"/>
        <v>0.020326925745924485</v>
      </c>
      <c r="X38" s="19">
        <f>SUM(X$4,$W$5:$W38)</f>
        <v>11.805276648845297</v>
      </c>
      <c r="Y38" s="25">
        <v>1.324</v>
      </c>
    </row>
    <row r="39" spans="1:25" ht="12.75">
      <c r="A39" s="17">
        <v>37</v>
      </c>
      <c r="B39" s="18" t="s">
        <v>46</v>
      </c>
      <c r="C39" s="19">
        <v>4.15</v>
      </c>
      <c r="D39" s="19">
        <v>3.7</v>
      </c>
      <c r="E39" s="19">
        <v>4.68</v>
      </c>
      <c r="F39" s="19">
        <v>4.3</v>
      </c>
      <c r="G39" s="21">
        <v>3.6</v>
      </c>
      <c r="H39" s="19">
        <v>2.15</v>
      </c>
      <c r="I39" s="26">
        <v>1.85</v>
      </c>
      <c r="J39" s="26">
        <v>1.85</v>
      </c>
      <c r="K39" s="19">
        <v>1.65</v>
      </c>
      <c r="L39" s="21">
        <v>1.61</v>
      </c>
      <c r="M39" s="20">
        <v>1.63</v>
      </c>
      <c r="N39" s="22">
        <v>1.49</v>
      </c>
      <c r="O39" s="22">
        <v>1.54</v>
      </c>
      <c r="P39" s="22">
        <v>1.64</v>
      </c>
      <c r="Q39" s="23">
        <v>1.66</v>
      </c>
      <c r="R39" s="22">
        <v>1.68</v>
      </c>
      <c r="S39" s="22">
        <v>1.7</v>
      </c>
      <c r="T39" s="22">
        <v>1.72</v>
      </c>
      <c r="U39" s="22">
        <v>1.74</v>
      </c>
      <c r="V39" s="23">
        <v>1.77</v>
      </c>
      <c r="W39" s="19">
        <f t="shared" si="1"/>
        <v>0.17287098481805868</v>
      </c>
      <c r="X39" s="19">
        <f>SUM(X$4,$W$5:$W39)</f>
        <v>11.978147633663355</v>
      </c>
      <c r="Y39" s="25">
        <v>11.26</v>
      </c>
    </row>
    <row r="40" spans="1:25" ht="12.75">
      <c r="A40" s="17">
        <v>38</v>
      </c>
      <c r="B40" s="18" t="s">
        <v>44</v>
      </c>
      <c r="C40" s="19">
        <v>3.71</v>
      </c>
      <c r="D40" s="19">
        <v>3.5</v>
      </c>
      <c r="E40" s="19">
        <v>3.44</v>
      </c>
      <c r="F40" s="19">
        <v>2.8</v>
      </c>
      <c r="G40" s="21">
        <v>2.49</v>
      </c>
      <c r="H40" s="19">
        <v>2.29</v>
      </c>
      <c r="I40" s="19">
        <v>2.45</v>
      </c>
      <c r="J40" s="19">
        <v>2.43</v>
      </c>
      <c r="K40" s="19">
        <v>2.36</v>
      </c>
      <c r="L40" s="21">
        <v>1.92</v>
      </c>
      <c r="M40" s="20">
        <v>1.63</v>
      </c>
      <c r="N40" s="22">
        <v>1.61</v>
      </c>
      <c r="O40" s="22">
        <v>1.63</v>
      </c>
      <c r="P40" s="22">
        <v>1.68</v>
      </c>
      <c r="Q40" s="23">
        <v>1.73</v>
      </c>
      <c r="R40" s="22">
        <v>1.78</v>
      </c>
      <c r="S40" s="22">
        <v>1.83</v>
      </c>
      <c r="T40" s="26">
        <v>1.85</v>
      </c>
      <c r="U40" s="26">
        <v>1.85</v>
      </c>
      <c r="V40" s="24">
        <v>1.85</v>
      </c>
      <c r="W40" s="19">
        <f t="shared" si="1"/>
        <v>0.0128348262262786</v>
      </c>
      <c r="X40" s="19">
        <f>SUM(X$4,$W$5:$W40)</f>
        <v>11.990982459889633</v>
      </c>
      <c r="Y40" s="25">
        <v>0.836</v>
      </c>
    </row>
    <row r="41" spans="1:25" ht="12.75">
      <c r="A41" s="17">
        <v>39</v>
      </c>
      <c r="B41" s="18" t="s">
        <v>21</v>
      </c>
      <c r="C41" s="19">
        <v>2.34</v>
      </c>
      <c r="D41" s="19">
        <v>2.5</v>
      </c>
      <c r="E41" s="19">
        <v>2.64</v>
      </c>
      <c r="F41" s="19">
        <v>2.39</v>
      </c>
      <c r="G41" s="21">
        <v>2.02</v>
      </c>
      <c r="H41" s="19">
        <v>1.71</v>
      </c>
      <c r="I41" s="19">
        <v>1.6</v>
      </c>
      <c r="J41" s="19">
        <v>1.56</v>
      </c>
      <c r="K41" s="19">
        <v>1.61</v>
      </c>
      <c r="L41" s="21">
        <v>1.6</v>
      </c>
      <c r="M41" s="20">
        <v>1.64</v>
      </c>
      <c r="N41" s="22">
        <v>1.65</v>
      </c>
      <c r="O41" s="22">
        <v>1.66</v>
      </c>
      <c r="P41" s="22">
        <v>1.67</v>
      </c>
      <c r="Q41" s="23">
        <v>1.68</v>
      </c>
      <c r="R41" s="22">
        <v>1.7</v>
      </c>
      <c r="S41" s="22">
        <v>1.71</v>
      </c>
      <c r="T41" s="22">
        <v>1.72</v>
      </c>
      <c r="U41" s="22">
        <v>1.73</v>
      </c>
      <c r="V41" s="23">
        <v>1.75</v>
      </c>
      <c r="W41" s="19">
        <f t="shared" si="1"/>
        <v>0.1596369893550776</v>
      </c>
      <c r="X41" s="19">
        <f>SUM(X$4,$W$5:$W41)</f>
        <v>12.15061944924471</v>
      </c>
      <c r="Y41" s="25">
        <v>10.398</v>
      </c>
    </row>
    <row r="42" spans="1:25" ht="12.75">
      <c r="A42" s="17">
        <v>40</v>
      </c>
      <c r="B42" s="18" t="s">
        <v>11</v>
      </c>
      <c r="C42" s="19">
        <v>2.21</v>
      </c>
      <c r="D42" s="19">
        <v>2.23</v>
      </c>
      <c r="E42" s="19">
        <v>2.32</v>
      </c>
      <c r="F42" s="19">
        <v>2.16</v>
      </c>
      <c r="G42" s="21">
        <v>1.89</v>
      </c>
      <c r="H42" s="19">
        <v>1.66</v>
      </c>
      <c r="I42" s="19">
        <v>1.65</v>
      </c>
      <c r="J42" s="19">
        <v>1.91</v>
      </c>
      <c r="K42" s="19">
        <v>2.01</v>
      </c>
      <c r="L42" s="21">
        <v>1.56</v>
      </c>
      <c r="M42" s="20">
        <v>1.67</v>
      </c>
      <c r="N42" s="22">
        <v>1.8</v>
      </c>
      <c r="O42" s="22">
        <v>1.84</v>
      </c>
      <c r="P42" s="26">
        <v>1.85</v>
      </c>
      <c r="Q42" s="24">
        <v>1.85</v>
      </c>
      <c r="R42" s="26">
        <v>1.85</v>
      </c>
      <c r="S42" s="26">
        <v>1.85</v>
      </c>
      <c r="T42" s="26">
        <v>1.85</v>
      </c>
      <c r="U42" s="26">
        <v>1.85</v>
      </c>
      <c r="V42" s="24">
        <v>1.85</v>
      </c>
      <c r="W42" s="19">
        <f t="shared" si="1"/>
        <v>0.13875736774294978</v>
      </c>
      <c r="X42" s="19">
        <f>SUM(X$4,$W$5:$W42)</f>
        <v>12.289376816987659</v>
      </c>
      <c r="Y42" s="25">
        <v>9.038</v>
      </c>
    </row>
    <row r="43" spans="1:25" ht="12.75">
      <c r="A43" s="17">
        <v>41</v>
      </c>
      <c r="B43" s="18" t="s">
        <v>10</v>
      </c>
      <c r="C43" s="19">
        <v>1.98</v>
      </c>
      <c r="D43" s="19">
        <v>2.23</v>
      </c>
      <c r="E43" s="19">
        <v>2.4</v>
      </c>
      <c r="F43" s="19">
        <v>2.19</v>
      </c>
      <c r="G43" s="21">
        <v>1.72</v>
      </c>
      <c r="H43" s="19">
        <v>1.49</v>
      </c>
      <c r="I43" s="19">
        <v>1.47</v>
      </c>
      <c r="J43" s="19">
        <v>1.47</v>
      </c>
      <c r="K43" s="19">
        <v>1.66</v>
      </c>
      <c r="L43" s="21">
        <v>1.72</v>
      </c>
      <c r="M43" s="20">
        <v>1.67</v>
      </c>
      <c r="N43" s="22">
        <v>1.66</v>
      </c>
      <c r="O43" s="22">
        <v>1.67</v>
      </c>
      <c r="P43" s="22">
        <v>1.72</v>
      </c>
      <c r="Q43" s="23">
        <v>1.77</v>
      </c>
      <c r="R43" s="22">
        <v>1.82</v>
      </c>
      <c r="S43" s="26">
        <v>1.85</v>
      </c>
      <c r="T43" s="26">
        <v>1.85</v>
      </c>
      <c r="U43" s="26">
        <v>1.85</v>
      </c>
      <c r="V43" s="24">
        <v>1.85</v>
      </c>
      <c r="W43" s="19">
        <f t="shared" si="1"/>
        <v>0.007016166968192968</v>
      </c>
      <c r="X43" s="19">
        <f>SUM(X$4,$W$5:$W43)</f>
        <v>12.296392983955851</v>
      </c>
      <c r="Y43" s="25">
        <v>0.457</v>
      </c>
    </row>
    <row r="44" spans="1:25" ht="12.75">
      <c r="A44" s="17">
        <v>42</v>
      </c>
      <c r="B44" s="18" t="s">
        <v>71</v>
      </c>
      <c r="C44" s="19">
        <v>5.49</v>
      </c>
      <c r="D44" s="19">
        <v>5.41</v>
      </c>
      <c r="E44" s="19">
        <v>5.64</v>
      </c>
      <c r="F44" s="19">
        <v>4.94</v>
      </c>
      <c r="G44" s="21">
        <v>4.29</v>
      </c>
      <c r="H44" s="19">
        <v>3.62</v>
      </c>
      <c r="I44" s="19">
        <v>3.04</v>
      </c>
      <c r="J44" s="19">
        <v>2.95</v>
      </c>
      <c r="K44" s="19">
        <v>2.9</v>
      </c>
      <c r="L44" s="21">
        <v>2.2</v>
      </c>
      <c r="M44" s="20">
        <v>1.67</v>
      </c>
      <c r="N44" s="22">
        <v>1.82</v>
      </c>
      <c r="O44" s="22">
        <v>1.84</v>
      </c>
      <c r="P44" s="26">
        <v>1.85</v>
      </c>
      <c r="Q44" s="24">
        <v>1.85</v>
      </c>
      <c r="R44" s="26">
        <v>1.85</v>
      </c>
      <c r="S44" s="26">
        <v>1.85</v>
      </c>
      <c r="T44" s="26">
        <v>1.85</v>
      </c>
      <c r="U44" s="26">
        <v>1.85</v>
      </c>
      <c r="V44" s="24">
        <v>1.85</v>
      </c>
      <c r="W44" s="19">
        <f t="shared" si="1"/>
        <v>0.12822544095918528</v>
      </c>
      <c r="X44" s="19">
        <f>SUM(X$4,$W$5:$W44)</f>
        <v>12.424618424915037</v>
      </c>
      <c r="Y44" s="25">
        <v>8.352</v>
      </c>
    </row>
    <row r="45" spans="1:25" ht="12.75">
      <c r="A45" s="17">
        <v>43</v>
      </c>
      <c r="B45" s="18" t="s">
        <v>20</v>
      </c>
      <c r="C45" s="19">
        <v>2.18</v>
      </c>
      <c r="D45" s="19">
        <v>2.49</v>
      </c>
      <c r="E45" s="19">
        <v>2.81</v>
      </c>
      <c r="F45" s="19">
        <v>2.52</v>
      </c>
      <c r="G45" s="21">
        <v>2.04</v>
      </c>
      <c r="H45" s="19">
        <v>1.72</v>
      </c>
      <c r="I45" s="19">
        <v>1.8</v>
      </c>
      <c r="J45" s="19">
        <v>1.81</v>
      </c>
      <c r="K45" s="19">
        <v>1.78</v>
      </c>
      <c r="L45" s="21">
        <v>1.7</v>
      </c>
      <c r="M45" s="20">
        <v>1.7</v>
      </c>
      <c r="N45" s="22">
        <v>1.82</v>
      </c>
      <c r="O45" s="26">
        <v>1.85</v>
      </c>
      <c r="P45" s="26">
        <v>1.85</v>
      </c>
      <c r="Q45" s="24">
        <v>1.85</v>
      </c>
      <c r="R45" s="26">
        <v>1.85</v>
      </c>
      <c r="S45" s="26">
        <v>1.85</v>
      </c>
      <c r="T45" s="26">
        <v>1.85</v>
      </c>
      <c r="U45" s="26">
        <v>1.85</v>
      </c>
      <c r="V45" s="24">
        <v>1.85</v>
      </c>
      <c r="W45" s="19">
        <f t="shared" si="1"/>
        <v>0.9249211794284143</v>
      </c>
      <c r="X45" s="19">
        <f>SUM(X$4,$W$5:$W45)</f>
        <v>13.349539604343452</v>
      </c>
      <c r="Y45" s="25">
        <v>60.245</v>
      </c>
    </row>
    <row r="46" spans="1:25" ht="12.75">
      <c r="A46" s="17">
        <v>44</v>
      </c>
      <c r="B46" s="18" t="s">
        <v>76</v>
      </c>
      <c r="C46" s="19">
        <v>6.22</v>
      </c>
      <c r="D46" s="19">
        <v>5.59</v>
      </c>
      <c r="E46" s="19">
        <v>5.72</v>
      </c>
      <c r="F46" s="19">
        <v>6.06</v>
      </c>
      <c r="G46" s="21">
        <v>4.86</v>
      </c>
      <c r="H46" s="19">
        <v>3.32</v>
      </c>
      <c r="I46" s="19">
        <v>2.55</v>
      </c>
      <c r="J46" s="19">
        <v>2.46</v>
      </c>
      <c r="K46" s="19">
        <v>1.92</v>
      </c>
      <c r="L46" s="21">
        <v>1.78</v>
      </c>
      <c r="M46" s="20">
        <v>1.7</v>
      </c>
      <c r="N46" s="22">
        <v>1.73</v>
      </c>
      <c r="O46" s="22">
        <v>1.78</v>
      </c>
      <c r="P46" s="22">
        <v>1.83</v>
      </c>
      <c r="Q46" s="24">
        <v>1.85</v>
      </c>
      <c r="R46" s="26">
        <v>1.85</v>
      </c>
      <c r="S46" s="26">
        <v>1.85</v>
      </c>
      <c r="T46" s="26">
        <v>1.85</v>
      </c>
      <c r="U46" s="26">
        <v>1.85</v>
      </c>
      <c r="V46" s="24">
        <v>1.85</v>
      </c>
      <c r="W46" s="19">
        <f t="shared" si="1"/>
        <v>20.157724047551497</v>
      </c>
      <c r="X46" s="19">
        <f>SUM(X$4,$W$5:$W46)</f>
        <v>33.507263651894945</v>
      </c>
      <c r="Y46" s="25">
        <v>1312.979</v>
      </c>
    </row>
    <row r="47" spans="1:25" ht="12.75">
      <c r="A47" s="17">
        <v>45</v>
      </c>
      <c r="B47" s="18" t="s">
        <v>38</v>
      </c>
      <c r="C47" s="19">
        <v>3.06</v>
      </c>
      <c r="D47" s="19">
        <v>3.1</v>
      </c>
      <c r="E47" s="19">
        <v>3.17</v>
      </c>
      <c r="F47" s="19">
        <v>2.8</v>
      </c>
      <c r="G47" s="21">
        <v>2.06</v>
      </c>
      <c r="H47" s="19">
        <v>1.6</v>
      </c>
      <c r="I47" s="19">
        <v>1.52</v>
      </c>
      <c r="J47" s="19">
        <v>1.56</v>
      </c>
      <c r="K47" s="19">
        <v>1.58</v>
      </c>
      <c r="L47" s="21">
        <v>1.6</v>
      </c>
      <c r="M47" s="20">
        <v>1.73</v>
      </c>
      <c r="N47" s="22">
        <v>1.72</v>
      </c>
      <c r="O47" s="22">
        <v>1.72</v>
      </c>
      <c r="P47" s="22">
        <v>1.75</v>
      </c>
      <c r="Q47" s="23">
        <v>1.8</v>
      </c>
      <c r="R47" s="22">
        <v>1.84</v>
      </c>
      <c r="S47" s="26">
        <v>1.85</v>
      </c>
      <c r="T47" s="26">
        <v>1.85</v>
      </c>
      <c r="U47" s="26">
        <v>1.85</v>
      </c>
      <c r="V47" s="24">
        <v>1.85</v>
      </c>
      <c r="W47" s="19">
        <f t="shared" si="1"/>
        <v>0.25067828064913517</v>
      </c>
      <c r="X47" s="19">
        <f>SUM(X$4,$W$5:$W47)</f>
        <v>33.75794193254408</v>
      </c>
      <c r="Y47" s="25">
        <v>16.328</v>
      </c>
    </row>
    <row r="48" spans="1:25" ht="12.75">
      <c r="A48" s="17">
        <v>46</v>
      </c>
      <c r="B48" s="18" t="s">
        <v>32</v>
      </c>
      <c r="C48" s="19">
        <v>3</v>
      </c>
      <c r="D48" s="19">
        <v>2.77</v>
      </c>
      <c r="E48" s="19">
        <v>2.66</v>
      </c>
      <c r="F48" s="19">
        <v>2.19</v>
      </c>
      <c r="G48" s="21">
        <v>1.62</v>
      </c>
      <c r="H48" s="19">
        <v>1.66</v>
      </c>
      <c r="I48" s="19">
        <v>1.69</v>
      </c>
      <c r="J48" s="19">
        <v>1.66</v>
      </c>
      <c r="K48" s="19">
        <v>1.82</v>
      </c>
      <c r="L48" s="21">
        <v>1.74</v>
      </c>
      <c r="M48" s="20">
        <v>1.75</v>
      </c>
      <c r="N48" s="22">
        <v>1.83</v>
      </c>
      <c r="O48" s="26">
        <v>1.85</v>
      </c>
      <c r="P48" s="26">
        <v>1.85</v>
      </c>
      <c r="Q48" s="24">
        <v>1.85</v>
      </c>
      <c r="R48" s="26">
        <v>1.85</v>
      </c>
      <c r="S48" s="26">
        <v>1.85</v>
      </c>
      <c r="T48" s="26">
        <v>1.85</v>
      </c>
      <c r="U48" s="26">
        <v>1.85</v>
      </c>
      <c r="V48" s="24">
        <v>1.85</v>
      </c>
      <c r="W48" s="19">
        <f t="shared" si="1"/>
        <v>0.08054006983619325</v>
      </c>
      <c r="X48" s="19">
        <f>SUM(X$4,$W$5:$W48)</f>
        <v>33.838482002380275</v>
      </c>
      <c r="Y48" s="25">
        <v>5.246</v>
      </c>
    </row>
    <row r="49" spans="1:25" ht="12.75">
      <c r="A49" s="17">
        <v>47</v>
      </c>
      <c r="B49" s="18" t="s">
        <v>30</v>
      </c>
      <c r="C49" s="19">
        <v>3.22</v>
      </c>
      <c r="D49" s="19">
        <v>2.75</v>
      </c>
      <c r="E49" s="19">
        <v>2.57</v>
      </c>
      <c r="F49" s="19">
        <v>2.43</v>
      </c>
      <c r="G49" s="21">
        <v>2.36</v>
      </c>
      <c r="H49" s="19">
        <v>2.37</v>
      </c>
      <c r="I49" s="19">
        <v>2.32</v>
      </c>
      <c r="J49" s="19">
        <v>2.23</v>
      </c>
      <c r="K49" s="19">
        <v>1.96</v>
      </c>
      <c r="L49" s="21">
        <v>1.74</v>
      </c>
      <c r="M49" s="20">
        <v>1.75</v>
      </c>
      <c r="N49" s="22">
        <v>1.79</v>
      </c>
      <c r="O49" s="22">
        <v>1.84</v>
      </c>
      <c r="P49" s="26">
        <v>1.85</v>
      </c>
      <c r="Q49" s="24">
        <v>1.85</v>
      </c>
      <c r="R49" s="26">
        <v>1.85</v>
      </c>
      <c r="S49" s="26">
        <v>1.85</v>
      </c>
      <c r="T49" s="26">
        <v>1.85</v>
      </c>
      <c r="U49" s="26">
        <v>1.85</v>
      </c>
      <c r="V49" s="24">
        <v>1.85</v>
      </c>
      <c r="W49" s="19">
        <f t="shared" si="1"/>
        <v>0.15142331467677733</v>
      </c>
      <c r="X49" s="19">
        <f>SUM(X$4,$W$5:$W49)</f>
        <v>33.98990531705705</v>
      </c>
      <c r="Y49" s="25">
        <v>9.863</v>
      </c>
    </row>
    <row r="50" spans="1:25" ht="12.75">
      <c r="A50" s="17">
        <v>48</v>
      </c>
      <c r="B50" s="18" t="s">
        <v>23</v>
      </c>
      <c r="C50" s="19">
        <v>2.55</v>
      </c>
      <c r="D50" s="19">
        <v>2.55</v>
      </c>
      <c r="E50" s="19">
        <v>2.59</v>
      </c>
      <c r="F50" s="19">
        <v>2.27</v>
      </c>
      <c r="G50" s="21">
        <v>1.97</v>
      </c>
      <c r="H50" s="19">
        <v>1.68</v>
      </c>
      <c r="I50" s="19">
        <v>1.43</v>
      </c>
      <c r="J50" s="19">
        <v>1.54</v>
      </c>
      <c r="K50" s="19">
        <v>1.75</v>
      </c>
      <c r="L50" s="21">
        <v>1.76</v>
      </c>
      <c r="M50" s="20">
        <v>1.76</v>
      </c>
      <c r="N50" s="22">
        <v>1.8</v>
      </c>
      <c r="O50" s="22">
        <v>1.82</v>
      </c>
      <c r="P50" s="26">
        <v>1.85</v>
      </c>
      <c r="Q50" s="24">
        <v>1.85</v>
      </c>
      <c r="R50" s="26">
        <v>1.85</v>
      </c>
      <c r="S50" s="26">
        <v>1.85</v>
      </c>
      <c r="T50" s="26">
        <v>1.85</v>
      </c>
      <c r="U50" s="26">
        <v>1.85</v>
      </c>
      <c r="V50" s="24">
        <v>1.85</v>
      </c>
      <c r="W50" s="19">
        <f t="shared" si="1"/>
        <v>0.08316537520065931</v>
      </c>
      <c r="X50" s="19">
        <f>SUM(X$4,$W$5:$W50)</f>
        <v>34.07307069225771</v>
      </c>
      <c r="Y50" s="25">
        <v>5.417</v>
      </c>
    </row>
    <row r="51" spans="1:25" ht="12.75">
      <c r="A51" s="17">
        <v>49</v>
      </c>
      <c r="B51" s="18" t="s">
        <v>42</v>
      </c>
      <c r="C51" s="19">
        <v>3.18</v>
      </c>
      <c r="D51" s="19">
        <v>3.41</v>
      </c>
      <c r="E51" s="19">
        <v>3.27</v>
      </c>
      <c r="F51" s="19">
        <v>2.87</v>
      </c>
      <c r="G51" s="21">
        <v>2.54</v>
      </c>
      <c r="H51" s="19">
        <v>1.99</v>
      </c>
      <c r="I51" s="19">
        <v>1.91</v>
      </c>
      <c r="J51" s="19">
        <v>1.86</v>
      </c>
      <c r="K51" s="19">
        <v>1.86</v>
      </c>
      <c r="L51" s="21">
        <v>1.78</v>
      </c>
      <c r="M51" s="20">
        <v>1.76</v>
      </c>
      <c r="N51" s="22">
        <v>1.79</v>
      </c>
      <c r="O51" s="22">
        <v>1.83</v>
      </c>
      <c r="P51" s="26">
        <v>1.85</v>
      </c>
      <c r="Q51" s="24">
        <v>1.85</v>
      </c>
      <c r="R51" s="26">
        <v>1.85</v>
      </c>
      <c r="S51" s="26">
        <v>1.85</v>
      </c>
      <c r="T51" s="26">
        <v>1.85</v>
      </c>
      <c r="U51" s="26">
        <v>1.85</v>
      </c>
      <c r="V51" s="24">
        <v>1.85</v>
      </c>
      <c r="W51" s="19">
        <f t="shared" si="1"/>
        <v>0.31181258451640953</v>
      </c>
      <c r="X51" s="19">
        <f>SUM(X$4,$W$5:$W51)</f>
        <v>34.38488327677412</v>
      </c>
      <c r="Y51" s="25">
        <v>20.31</v>
      </c>
    </row>
    <row r="52" spans="1:25" ht="12.75">
      <c r="A52" s="17">
        <v>50</v>
      </c>
      <c r="B52" s="18" t="s">
        <v>35</v>
      </c>
      <c r="C52" s="19">
        <v>2.6</v>
      </c>
      <c r="D52" s="19">
        <v>2.84</v>
      </c>
      <c r="E52" s="19">
        <v>2.9</v>
      </c>
      <c r="F52" s="19">
        <v>2.72</v>
      </c>
      <c r="G52" s="21">
        <v>2.25</v>
      </c>
      <c r="H52" s="19">
        <v>1.81</v>
      </c>
      <c r="I52" s="19">
        <v>1.69</v>
      </c>
      <c r="J52" s="19">
        <v>1.8</v>
      </c>
      <c r="K52" s="19">
        <v>1.89</v>
      </c>
      <c r="L52" s="24">
        <v>1.85</v>
      </c>
      <c r="M52" s="20">
        <v>1.8</v>
      </c>
      <c r="N52" s="26">
        <v>1.85</v>
      </c>
      <c r="O52" s="26">
        <v>1.85</v>
      </c>
      <c r="P52" s="26">
        <v>1.85</v>
      </c>
      <c r="Q52" s="24">
        <v>1.85</v>
      </c>
      <c r="R52" s="26">
        <v>1.85</v>
      </c>
      <c r="S52" s="26">
        <v>1.85</v>
      </c>
      <c r="T52" s="26">
        <v>1.85</v>
      </c>
      <c r="U52" s="26">
        <v>1.85</v>
      </c>
      <c r="V52" s="24">
        <v>1.85</v>
      </c>
      <c r="W52" s="19">
        <f t="shared" si="1"/>
        <v>0.07122100342548617</v>
      </c>
      <c r="X52" s="19">
        <f>SUM(X$4,$W$5:$W52)</f>
        <v>34.456104280199604</v>
      </c>
      <c r="Y52" s="25">
        <v>4.639</v>
      </c>
    </row>
    <row r="53" spans="1:25" ht="12.75">
      <c r="A53" s="17">
        <v>51</v>
      </c>
      <c r="B53" s="18" t="s">
        <v>31</v>
      </c>
      <c r="C53" s="19">
        <v>3.22</v>
      </c>
      <c r="D53" s="19">
        <v>2.75</v>
      </c>
      <c r="E53" s="19">
        <v>2.57</v>
      </c>
      <c r="F53" s="19">
        <v>2.43</v>
      </c>
      <c r="G53" s="21">
        <v>2.36</v>
      </c>
      <c r="H53" s="19">
        <v>2.37</v>
      </c>
      <c r="I53" s="19">
        <v>2.32</v>
      </c>
      <c r="J53" s="19">
        <v>2.23</v>
      </c>
      <c r="K53" s="19">
        <v>1.81</v>
      </c>
      <c r="L53" s="21">
        <v>1.84</v>
      </c>
      <c r="M53" s="20">
        <v>1.83</v>
      </c>
      <c r="N53" s="22">
        <v>1.83</v>
      </c>
      <c r="O53" s="26">
        <v>1.85</v>
      </c>
      <c r="P53" s="26">
        <v>1.85</v>
      </c>
      <c r="Q53" s="24">
        <v>1.85</v>
      </c>
      <c r="R53" s="26">
        <v>1.85</v>
      </c>
      <c r="S53" s="26">
        <v>1.85</v>
      </c>
      <c r="T53" s="26">
        <v>1.85</v>
      </c>
      <c r="U53" s="26">
        <v>1.85</v>
      </c>
      <c r="V53" s="24">
        <v>1.85</v>
      </c>
      <c r="W53" s="19">
        <f t="shared" si="1"/>
        <v>0.009334419073657164</v>
      </c>
      <c r="X53" s="19">
        <f>SUM(X$4,$W$5:$W53)</f>
        <v>34.465438699273264</v>
      </c>
      <c r="Y53" s="25">
        <v>0.608</v>
      </c>
    </row>
    <row r="54" spans="1:25" ht="12.75">
      <c r="A54" s="17">
        <v>52</v>
      </c>
      <c r="B54" s="18" t="s">
        <v>110</v>
      </c>
      <c r="C54" s="19">
        <v>6.4</v>
      </c>
      <c r="D54" s="19">
        <v>6.4</v>
      </c>
      <c r="E54" s="19">
        <v>6.39</v>
      </c>
      <c r="F54" s="19">
        <v>5.9</v>
      </c>
      <c r="G54" s="21">
        <v>4.96</v>
      </c>
      <c r="H54" s="19">
        <v>3.76</v>
      </c>
      <c r="I54" s="19">
        <v>2.85</v>
      </c>
      <c r="J54" s="19">
        <v>2.27</v>
      </c>
      <c r="K54" s="19">
        <v>2</v>
      </c>
      <c r="L54" s="21">
        <v>1.9</v>
      </c>
      <c r="M54" s="20">
        <v>1.83</v>
      </c>
      <c r="N54" s="26">
        <v>1.85</v>
      </c>
      <c r="O54" s="26">
        <v>1.85</v>
      </c>
      <c r="P54" s="26">
        <v>1.85</v>
      </c>
      <c r="Q54" s="24">
        <v>1.85</v>
      </c>
      <c r="R54" s="26">
        <v>1.85</v>
      </c>
      <c r="S54" s="26">
        <v>1.85</v>
      </c>
      <c r="T54" s="26">
        <v>1.85</v>
      </c>
      <c r="U54" s="26">
        <v>1.85</v>
      </c>
      <c r="V54" s="24">
        <v>1.85</v>
      </c>
      <c r="W54" s="19">
        <f t="shared" si="1"/>
        <v>0.9672638238447736</v>
      </c>
      <c r="X54" s="19">
        <f>SUM(X$4,$W$5:$W54)</f>
        <v>35.43270252311804</v>
      </c>
      <c r="Y54" s="25">
        <v>63.003</v>
      </c>
    </row>
    <row r="55" spans="1:25" ht="12.75">
      <c r="A55" s="17">
        <v>53</v>
      </c>
      <c r="B55" s="18" t="s">
        <v>62</v>
      </c>
      <c r="C55" s="19">
        <v>4.97</v>
      </c>
      <c r="D55" s="19">
        <v>4.82</v>
      </c>
      <c r="E55" s="19">
        <v>4.37</v>
      </c>
      <c r="F55" s="19">
        <v>3.41</v>
      </c>
      <c r="G55" s="21">
        <v>2.99</v>
      </c>
      <c r="H55" s="19">
        <v>2.76</v>
      </c>
      <c r="I55" s="19">
        <v>2.46</v>
      </c>
      <c r="J55" s="19">
        <v>2.26</v>
      </c>
      <c r="K55" s="19">
        <v>2.18</v>
      </c>
      <c r="L55" s="21">
        <v>1.99</v>
      </c>
      <c r="M55" s="20">
        <v>1.84</v>
      </c>
      <c r="N55" s="22">
        <v>1.83</v>
      </c>
      <c r="O55" s="26">
        <v>1.85</v>
      </c>
      <c r="P55" s="26">
        <v>1.85</v>
      </c>
      <c r="Q55" s="24">
        <v>1.85</v>
      </c>
      <c r="R55" s="26">
        <v>1.85</v>
      </c>
      <c r="S55" s="26">
        <v>1.85</v>
      </c>
      <c r="T55" s="26">
        <v>1.85</v>
      </c>
      <c r="U55" s="26">
        <v>1.85</v>
      </c>
      <c r="V55" s="24">
        <v>1.85</v>
      </c>
      <c r="W55" s="19">
        <f t="shared" si="1"/>
        <v>0.0605969606640211</v>
      </c>
      <c r="X55" s="19">
        <f>SUM(X$4,$W$5:$W55)</f>
        <v>35.49329948378206</v>
      </c>
      <c r="Y55" s="25">
        <v>3.947</v>
      </c>
    </row>
    <row r="56" spans="1:25" ht="12.75">
      <c r="A56" s="17">
        <v>54</v>
      </c>
      <c r="B56" s="18" t="s">
        <v>27</v>
      </c>
      <c r="C56" s="19">
        <v>2.73</v>
      </c>
      <c r="D56" s="19">
        <v>2.71</v>
      </c>
      <c r="E56" s="19">
        <v>2.85</v>
      </c>
      <c r="F56" s="19">
        <v>2.61</v>
      </c>
      <c r="G56" s="21">
        <v>2.31</v>
      </c>
      <c r="H56" s="19">
        <v>1.86</v>
      </c>
      <c r="I56" s="19">
        <v>1.87</v>
      </c>
      <c r="J56" s="19">
        <v>1.81</v>
      </c>
      <c r="K56" s="19">
        <v>1.71</v>
      </c>
      <c r="L56" s="21">
        <v>1.76</v>
      </c>
      <c r="M56" s="20">
        <v>1.88</v>
      </c>
      <c r="N56" s="22">
        <v>1.89</v>
      </c>
      <c r="O56" s="26">
        <v>1.85</v>
      </c>
      <c r="P56" s="26">
        <v>1.85</v>
      </c>
      <c r="Q56" s="24">
        <v>1.85</v>
      </c>
      <c r="R56" s="26">
        <v>1.85</v>
      </c>
      <c r="S56" s="26">
        <v>1.85</v>
      </c>
      <c r="T56" s="26">
        <v>1.85</v>
      </c>
      <c r="U56" s="26">
        <v>1.85</v>
      </c>
      <c r="V56" s="24">
        <v>1.85</v>
      </c>
      <c r="W56" s="19">
        <f t="shared" si="1"/>
        <v>0.9363742659891845</v>
      </c>
      <c r="X56" s="19">
        <f>SUM(X$4,$W$5:$W56)</f>
        <v>36.42967374977125</v>
      </c>
      <c r="Y56" s="25">
        <v>60.991</v>
      </c>
    </row>
    <row r="57" spans="1:25" ht="12.75">
      <c r="A57" s="17">
        <v>55</v>
      </c>
      <c r="B57" s="18" t="s">
        <v>90</v>
      </c>
      <c r="C57" s="19">
        <v>6.27</v>
      </c>
      <c r="D57" s="19">
        <v>5.97</v>
      </c>
      <c r="E57" s="19">
        <v>5.72</v>
      </c>
      <c r="F57" s="19">
        <v>4.24</v>
      </c>
      <c r="G57" s="21">
        <v>3.25</v>
      </c>
      <c r="H57" s="19">
        <v>3.06</v>
      </c>
      <c r="I57" s="19">
        <v>2.45</v>
      </c>
      <c r="J57" s="19">
        <v>2.17</v>
      </c>
      <c r="K57" s="19">
        <v>2.29</v>
      </c>
      <c r="L57" s="21">
        <v>2.05</v>
      </c>
      <c r="M57" s="20">
        <v>1.91</v>
      </c>
      <c r="N57" s="22">
        <v>1.86</v>
      </c>
      <c r="O57" s="26">
        <v>1.85</v>
      </c>
      <c r="P57" s="26">
        <v>1.85</v>
      </c>
      <c r="Q57" s="24">
        <v>1.85</v>
      </c>
      <c r="R57" s="26">
        <v>1.85</v>
      </c>
      <c r="S57" s="26">
        <v>1.85</v>
      </c>
      <c r="T57" s="26">
        <v>1.85</v>
      </c>
      <c r="U57" s="26">
        <v>1.85</v>
      </c>
      <c r="V57" s="24">
        <v>1.85</v>
      </c>
      <c r="W57" s="19">
        <f t="shared" si="1"/>
        <v>0.01905265472106668</v>
      </c>
      <c r="X57" s="19">
        <f>SUM(X$4,$W$5:$W57)</f>
        <v>36.44872640449231</v>
      </c>
      <c r="Y57" s="25">
        <v>1.241</v>
      </c>
    </row>
    <row r="58" spans="1:25" ht="12.75">
      <c r="A58" s="17">
        <v>56</v>
      </c>
      <c r="B58" s="18" t="s">
        <v>49</v>
      </c>
      <c r="C58" s="19">
        <v>2.7</v>
      </c>
      <c r="D58" s="19">
        <v>3.8</v>
      </c>
      <c r="E58" s="19">
        <v>3.41</v>
      </c>
      <c r="F58" s="19">
        <v>4.09</v>
      </c>
      <c r="G58" s="21">
        <v>3.72</v>
      </c>
      <c r="H58" s="19">
        <v>2.58</v>
      </c>
      <c r="I58" s="19">
        <v>2.93</v>
      </c>
      <c r="J58" s="19">
        <v>2.45</v>
      </c>
      <c r="K58" s="19">
        <v>2.35</v>
      </c>
      <c r="L58" s="21">
        <v>2.09</v>
      </c>
      <c r="M58" s="20">
        <v>1.92</v>
      </c>
      <c r="N58" s="26">
        <v>1.85</v>
      </c>
      <c r="O58" s="26">
        <v>1.85</v>
      </c>
      <c r="P58" s="26">
        <v>1.85</v>
      </c>
      <c r="Q58" s="24">
        <v>1.85</v>
      </c>
      <c r="R58" s="26">
        <v>1.85</v>
      </c>
      <c r="S58" s="26">
        <v>1.85</v>
      </c>
      <c r="T58" s="26">
        <v>1.85</v>
      </c>
      <c r="U58" s="26">
        <v>1.85</v>
      </c>
      <c r="V58" s="24">
        <v>1.85</v>
      </c>
      <c r="W58" s="19">
        <f t="shared" si="1"/>
        <v>0.3625684882294204</v>
      </c>
      <c r="X58" s="19">
        <f>SUM(X$4,$W$5:$W58)</f>
        <v>36.81129489272173</v>
      </c>
      <c r="Y58" s="25">
        <v>23.616</v>
      </c>
    </row>
    <row r="59" spans="1:25" ht="12.75">
      <c r="A59" s="17">
        <v>57</v>
      </c>
      <c r="B59" s="18" t="s">
        <v>54</v>
      </c>
      <c r="C59" s="19">
        <v>3.69</v>
      </c>
      <c r="D59" s="19">
        <v>4.07</v>
      </c>
      <c r="E59" s="19">
        <v>4.02</v>
      </c>
      <c r="F59" s="19">
        <v>3.35</v>
      </c>
      <c r="G59" s="21">
        <v>2.84</v>
      </c>
      <c r="H59" s="19">
        <v>2.18</v>
      </c>
      <c r="I59" s="19">
        <v>1.96</v>
      </c>
      <c r="J59" s="19">
        <v>2.05</v>
      </c>
      <c r="K59" s="19">
        <v>2.06</v>
      </c>
      <c r="L59" s="21">
        <v>1.95</v>
      </c>
      <c r="M59" s="20">
        <v>1.96</v>
      </c>
      <c r="N59" s="22">
        <v>1.99</v>
      </c>
      <c r="O59" s="22">
        <v>1.94</v>
      </c>
      <c r="P59" s="22">
        <v>1.87</v>
      </c>
      <c r="Q59" s="24">
        <v>1.85</v>
      </c>
      <c r="R59" s="26">
        <v>1.85</v>
      </c>
      <c r="S59" s="26">
        <v>1.85</v>
      </c>
      <c r="T59" s="26">
        <v>1.85</v>
      </c>
      <c r="U59" s="26">
        <v>1.85</v>
      </c>
      <c r="V59" s="24">
        <v>1.85</v>
      </c>
      <c r="W59" s="19">
        <f t="shared" si="1"/>
        <v>0.06289986010653521</v>
      </c>
      <c r="X59" s="19">
        <f>SUM(X$4,$W$5:$W59)</f>
        <v>36.87419475282827</v>
      </c>
      <c r="Y59" s="25">
        <v>4.097</v>
      </c>
    </row>
    <row r="60" spans="1:25" ht="12.75">
      <c r="A60" s="17">
        <v>58</v>
      </c>
      <c r="B60" s="18" t="s">
        <v>45</v>
      </c>
      <c r="C60" s="19">
        <v>3.38</v>
      </c>
      <c r="D60" s="19">
        <v>3.68</v>
      </c>
      <c r="E60" s="19">
        <v>3.98</v>
      </c>
      <c r="F60" s="19">
        <v>3.87</v>
      </c>
      <c r="G60" s="21">
        <v>3.82</v>
      </c>
      <c r="H60" s="19">
        <v>3.48</v>
      </c>
      <c r="I60" s="19">
        <v>2.88</v>
      </c>
      <c r="J60" s="19">
        <v>2.29</v>
      </c>
      <c r="K60" s="19">
        <v>1.97</v>
      </c>
      <c r="L60" s="21">
        <v>1.9</v>
      </c>
      <c r="M60" s="20">
        <v>1.97</v>
      </c>
      <c r="N60" s="22">
        <v>1.96</v>
      </c>
      <c r="O60" s="22">
        <v>1.9</v>
      </c>
      <c r="P60" s="26">
        <v>1.85</v>
      </c>
      <c r="Q60" s="24">
        <v>1.85</v>
      </c>
      <c r="R60" s="26">
        <v>1.85</v>
      </c>
      <c r="S60" s="26">
        <v>1.85</v>
      </c>
      <c r="T60" s="26">
        <v>1.85</v>
      </c>
      <c r="U60" s="26">
        <v>1.85</v>
      </c>
      <c r="V60" s="24">
        <v>1.85</v>
      </c>
      <c r="W60" s="19">
        <f t="shared" si="1"/>
        <v>0.06360608260223952</v>
      </c>
      <c r="X60" s="19">
        <f>SUM(X$4,$W$5:$W60)</f>
        <v>36.93780083543051</v>
      </c>
      <c r="Y60" s="25">
        <v>4.143</v>
      </c>
    </row>
    <row r="61" spans="1:25" ht="12.75">
      <c r="A61" s="17">
        <v>59</v>
      </c>
      <c r="B61" s="18" t="s">
        <v>82</v>
      </c>
      <c r="C61" s="19">
        <v>5.71</v>
      </c>
      <c r="D61" s="19">
        <v>5.71</v>
      </c>
      <c r="E61" s="19">
        <v>5.45</v>
      </c>
      <c r="F61" s="19">
        <v>5</v>
      </c>
      <c r="G61" s="21">
        <v>4.08</v>
      </c>
      <c r="H61" s="19">
        <v>2.65</v>
      </c>
      <c r="I61" s="19">
        <v>2.14</v>
      </c>
      <c r="J61" s="19">
        <v>2.14</v>
      </c>
      <c r="K61" s="19">
        <v>1.96</v>
      </c>
      <c r="L61" s="21">
        <v>1.9</v>
      </c>
      <c r="M61" s="20">
        <v>1.98</v>
      </c>
      <c r="N61" s="22">
        <v>1.91</v>
      </c>
      <c r="O61" s="22">
        <v>1.86</v>
      </c>
      <c r="P61" s="26">
        <v>1.85</v>
      </c>
      <c r="Q61" s="24">
        <v>1.85</v>
      </c>
      <c r="R61" s="26">
        <v>1.85</v>
      </c>
      <c r="S61" s="26">
        <v>1.85</v>
      </c>
      <c r="T61" s="26">
        <v>1.85</v>
      </c>
      <c r="U61" s="26">
        <v>1.85</v>
      </c>
      <c r="V61" s="24">
        <v>1.85</v>
      </c>
      <c r="W61" s="19">
        <f t="shared" si="1"/>
        <v>0.006079654528237233</v>
      </c>
      <c r="X61" s="19">
        <f>SUM(X$4,$W$5:$W61)</f>
        <v>36.943880489958744</v>
      </c>
      <c r="Y61" s="25">
        <v>0.396</v>
      </c>
    </row>
    <row r="62" spans="1:25" ht="12.75">
      <c r="A62" s="17">
        <v>60</v>
      </c>
      <c r="B62" s="18" t="s">
        <v>53</v>
      </c>
      <c r="C62" s="19">
        <v>3.7</v>
      </c>
      <c r="D62" s="19">
        <v>4.02</v>
      </c>
      <c r="E62" s="19">
        <v>3.94</v>
      </c>
      <c r="F62" s="19">
        <v>3.15</v>
      </c>
      <c r="G62" s="21">
        <v>2.84</v>
      </c>
      <c r="H62" s="19">
        <v>2.29</v>
      </c>
      <c r="I62" s="19">
        <v>2.25</v>
      </c>
      <c r="J62" s="19">
        <v>2.12</v>
      </c>
      <c r="K62" s="19">
        <v>2.19</v>
      </c>
      <c r="L62" s="21">
        <v>2.06</v>
      </c>
      <c r="M62" s="20">
        <v>1.99</v>
      </c>
      <c r="N62" s="22">
        <v>2.05</v>
      </c>
      <c r="O62" s="22">
        <v>2.05</v>
      </c>
      <c r="P62" s="22">
        <v>1.87</v>
      </c>
      <c r="Q62" s="24">
        <v>1.85</v>
      </c>
      <c r="R62" s="26">
        <v>1.85</v>
      </c>
      <c r="S62" s="26">
        <v>1.85</v>
      </c>
      <c r="T62" s="26">
        <v>1.85</v>
      </c>
      <c r="U62" s="26">
        <v>1.85</v>
      </c>
      <c r="V62" s="24">
        <v>1.85</v>
      </c>
      <c r="W62" s="19">
        <f t="shared" si="1"/>
        <v>0.00454438823322783</v>
      </c>
      <c r="X62" s="19">
        <f>SUM(X$4,$W$5:$W62)</f>
        <v>36.94842487819197</v>
      </c>
      <c r="Y62" s="25">
        <v>0.296</v>
      </c>
    </row>
    <row r="63" spans="1:25" ht="12.75">
      <c r="A63" s="17">
        <v>61</v>
      </c>
      <c r="B63" s="18" t="s">
        <v>72</v>
      </c>
      <c r="C63" s="19">
        <v>4.95</v>
      </c>
      <c r="D63" s="19">
        <v>5.49</v>
      </c>
      <c r="E63" s="19">
        <v>5.44</v>
      </c>
      <c r="F63" s="19">
        <v>4.44</v>
      </c>
      <c r="G63" s="21">
        <v>3.63</v>
      </c>
      <c r="H63" s="19">
        <v>2.8</v>
      </c>
      <c r="I63" s="19">
        <v>2.67</v>
      </c>
      <c r="J63" s="19">
        <v>2.65</v>
      </c>
      <c r="K63" s="19">
        <v>2.55</v>
      </c>
      <c r="L63" s="21">
        <v>2.21</v>
      </c>
      <c r="M63" s="20">
        <v>2</v>
      </c>
      <c r="N63" s="22">
        <v>1.94</v>
      </c>
      <c r="O63" s="22">
        <v>1.89</v>
      </c>
      <c r="P63" s="26">
        <v>1.85</v>
      </c>
      <c r="Q63" s="24">
        <v>1.85</v>
      </c>
      <c r="R63" s="26">
        <v>1.85</v>
      </c>
      <c r="S63" s="26">
        <v>1.85</v>
      </c>
      <c r="T63" s="26">
        <v>1.85</v>
      </c>
      <c r="U63" s="26">
        <v>1.85</v>
      </c>
      <c r="V63" s="24">
        <v>1.85</v>
      </c>
      <c r="W63" s="19">
        <f t="shared" si="1"/>
        <v>0.2501716427717821</v>
      </c>
      <c r="X63" s="19">
        <f>SUM(X$4,$W$5:$W63)</f>
        <v>37.198596520963754</v>
      </c>
      <c r="Y63" s="25">
        <v>16.295</v>
      </c>
    </row>
    <row r="64" spans="1:25" ht="12.75">
      <c r="A64" s="17">
        <v>62</v>
      </c>
      <c r="B64" s="18" t="s">
        <v>59</v>
      </c>
      <c r="C64" s="19">
        <v>4.41</v>
      </c>
      <c r="D64" s="19">
        <v>4.56</v>
      </c>
      <c r="E64" s="19">
        <v>4.43</v>
      </c>
      <c r="F64" s="19">
        <v>3.67</v>
      </c>
      <c r="G64" s="21">
        <v>3.46</v>
      </c>
      <c r="H64" s="19">
        <v>3.06</v>
      </c>
      <c r="I64" s="19">
        <v>2.96</v>
      </c>
      <c r="J64" s="19">
        <v>3.03</v>
      </c>
      <c r="K64" s="19">
        <v>2.55</v>
      </c>
      <c r="L64" s="21">
        <v>2</v>
      </c>
      <c r="M64" s="20">
        <v>2.01</v>
      </c>
      <c r="N64" s="22">
        <v>2.31</v>
      </c>
      <c r="O64" s="22">
        <v>2.2</v>
      </c>
      <c r="P64" s="22">
        <v>2.11</v>
      </c>
      <c r="Q64" s="23">
        <v>2.03</v>
      </c>
      <c r="R64" s="22">
        <v>1.95</v>
      </c>
      <c r="S64" s="22">
        <v>1.89</v>
      </c>
      <c r="T64" s="26">
        <v>1.85</v>
      </c>
      <c r="U64" s="26">
        <v>1.85</v>
      </c>
      <c r="V64" s="24">
        <v>1.85</v>
      </c>
      <c r="W64" s="19">
        <f t="shared" si="1"/>
        <v>0.23352935613388018</v>
      </c>
      <c r="X64" s="19">
        <f>SUM(X$4,$W$5:$W64)</f>
        <v>37.43212587709763</v>
      </c>
      <c r="Y64" s="25">
        <v>15.211</v>
      </c>
    </row>
    <row r="65" spans="1:25" ht="12.75">
      <c r="A65" s="17">
        <v>63</v>
      </c>
      <c r="B65" s="18" t="s">
        <v>81</v>
      </c>
      <c r="C65" s="19">
        <v>5.7</v>
      </c>
      <c r="D65" s="19">
        <v>5.7</v>
      </c>
      <c r="E65" s="19">
        <v>5.12</v>
      </c>
      <c r="F65" s="19">
        <v>4.65</v>
      </c>
      <c r="G65" s="21">
        <v>4.12</v>
      </c>
      <c r="H65" s="19">
        <v>3.66</v>
      </c>
      <c r="I65" s="19">
        <v>3.16</v>
      </c>
      <c r="J65" s="19">
        <v>2.65</v>
      </c>
      <c r="K65" s="19">
        <v>2.48</v>
      </c>
      <c r="L65" s="21">
        <v>2.22</v>
      </c>
      <c r="M65" s="20">
        <v>2.02</v>
      </c>
      <c r="N65" s="22">
        <v>1.88</v>
      </c>
      <c r="O65" s="26">
        <v>1.85</v>
      </c>
      <c r="P65" s="26">
        <v>1.85</v>
      </c>
      <c r="Q65" s="24">
        <v>1.85</v>
      </c>
      <c r="R65" s="26">
        <v>1.85</v>
      </c>
      <c r="S65" s="26">
        <v>1.85</v>
      </c>
      <c r="T65" s="26">
        <v>1.85</v>
      </c>
      <c r="U65" s="26">
        <v>1.85</v>
      </c>
      <c r="V65" s="24">
        <v>1.85</v>
      </c>
      <c r="W65" s="19">
        <f t="shared" si="1"/>
        <v>0.29355826826874776</v>
      </c>
      <c r="X65" s="19">
        <f>SUM(X$4,$W$5:$W65)</f>
        <v>37.72568414536638</v>
      </c>
      <c r="Y65" s="25">
        <v>19.121</v>
      </c>
    </row>
    <row r="66" spans="1:25" ht="12.75">
      <c r="A66" s="17">
        <v>64</v>
      </c>
      <c r="B66" s="18" t="s">
        <v>47</v>
      </c>
      <c r="C66" s="19">
        <v>3.45</v>
      </c>
      <c r="D66" s="19">
        <v>3.71</v>
      </c>
      <c r="E66" s="19">
        <v>3.31</v>
      </c>
      <c r="F66" s="19">
        <v>2.55</v>
      </c>
      <c r="G66" s="21">
        <v>2.02</v>
      </c>
      <c r="H66" s="19">
        <v>1.79</v>
      </c>
      <c r="I66" s="19">
        <v>1.83</v>
      </c>
      <c r="J66" s="19">
        <v>1.92</v>
      </c>
      <c r="K66" s="19">
        <v>2.03</v>
      </c>
      <c r="L66" s="21">
        <v>1.99</v>
      </c>
      <c r="M66" s="20">
        <v>2.04</v>
      </c>
      <c r="N66" s="22">
        <v>2.05</v>
      </c>
      <c r="O66" s="22">
        <v>2.02</v>
      </c>
      <c r="P66" s="22">
        <v>1.94</v>
      </c>
      <c r="Q66" s="23">
        <v>1.88</v>
      </c>
      <c r="R66" s="26">
        <v>1.85</v>
      </c>
      <c r="S66" s="26">
        <v>1.85</v>
      </c>
      <c r="T66" s="26">
        <v>1.85</v>
      </c>
      <c r="U66" s="26">
        <v>1.85</v>
      </c>
      <c r="V66" s="24">
        <v>1.85</v>
      </c>
      <c r="W66" s="19">
        <f t="shared" si="1"/>
        <v>4.603434574933892</v>
      </c>
      <c r="X66" s="19">
        <f>SUM(X$4,$W$5:$W66)</f>
        <v>42.32911872030027</v>
      </c>
      <c r="Y66" s="25">
        <v>299.846</v>
      </c>
    </row>
    <row r="67" spans="1:25" ht="12.75">
      <c r="A67" s="17">
        <v>65</v>
      </c>
      <c r="B67" s="18" t="s">
        <v>171</v>
      </c>
      <c r="C67" s="19">
        <v>6.93</v>
      </c>
      <c r="D67" s="19">
        <v>7.04</v>
      </c>
      <c r="E67" s="19">
        <v>7.25</v>
      </c>
      <c r="F67" s="19">
        <v>6.89</v>
      </c>
      <c r="G67" s="21">
        <v>6.21</v>
      </c>
      <c r="H67" s="19">
        <v>5.69</v>
      </c>
      <c r="I67" s="19">
        <v>4.92</v>
      </c>
      <c r="J67" s="19">
        <v>4.14</v>
      </c>
      <c r="K67" s="19">
        <v>3.13</v>
      </c>
      <c r="L67" s="21">
        <v>2.32</v>
      </c>
      <c r="M67" s="20">
        <v>2.04</v>
      </c>
      <c r="N67" s="22">
        <v>1.93</v>
      </c>
      <c r="O67" s="22">
        <v>1.82</v>
      </c>
      <c r="P67" s="22">
        <v>1.8</v>
      </c>
      <c r="Q67" s="23">
        <v>1.84</v>
      </c>
      <c r="R67" s="26">
        <v>1.85</v>
      </c>
      <c r="S67" s="26">
        <v>1.85</v>
      </c>
      <c r="T67" s="26">
        <v>1.85</v>
      </c>
      <c r="U67" s="26">
        <v>1.85</v>
      </c>
      <c r="V67" s="24">
        <v>1.85</v>
      </c>
      <c r="W67" s="19">
        <f aca="true" t="shared" si="2" ref="W67:W98">100*$Y67/$Y$199</f>
        <v>0.15513865911070007</v>
      </c>
      <c r="X67" s="19">
        <f>SUM(X$4,$W$5:$W67)</f>
        <v>42.48425737941097</v>
      </c>
      <c r="Y67" s="25">
        <v>10.105</v>
      </c>
    </row>
    <row r="68" spans="1:25" ht="12.75">
      <c r="A68" s="17">
        <v>66</v>
      </c>
      <c r="B68" s="18" t="s">
        <v>78</v>
      </c>
      <c r="C68" s="19">
        <v>5.61</v>
      </c>
      <c r="D68" s="19">
        <v>5.61</v>
      </c>
      <c r="E68" s="19">
        <v>5.61</v>
      </c>
      <c r="F68" s="19">
        <v>5.22</v>
      </c>
      <c r="G68" s="21">
        <v>4.49</v>
      </c>
      <c r="H68" s="19">
        <v>3.06</v>
      </c>
      <c r="I68" s="19">
        <v>2.55</v>
      </c>
      <c r="J68" s="19">
        <v>2.45</v>
      </c>
      <c r="K68" s="19">
        <v>2.1</v>
      </c>
      <c r="L68" s="21">
        <v>2.1</v>
      </c>
      <c r="M68" s="20">
        <v>2.06</v>
      </c>
      <c r="N68" s="22">
        <v>2.11</v>
      </c>
      <c r="O68" s="22">
        <v>2.03</v>
      </c>
      <c r="P68" s="22">
        <v>1.96</v>
      </c>
      <c r="Q68" s="23">
        <v>1.89</v>
      </c>
      <c r="R68" s="26">
        <v>1.85</v>
      </c>
      <c r="S68" s="26">
        <v>1.85</v>
      </c>
      <c r="T68" s="26">
        <v>1.85</v>
      </c>
      <c r="U68" s="26">
        <v>1.85</v>
      </c>
      <c r="V68" s="24">
        <v>1.85</v>
      </c>
      <c r="W68" s="19">
        <f t="shared" si="2"/>
        <v>0.006724466372141181</v>
      </c>
      <c r="X68" s="19">
        <f>SUM(X$4,$W$5:$W68)</f>
        <v>42.49098184578311</v>
      </c>
      <c r="Y68" s="25">
        <v>0.438</v>
      </c>
    </row>
    <row r="69" spans="1:25" ht="12.75">
      <c r="A69" s="17">
        <v>67</v>
      </c>
      <c r="B69" s="18" t="s">
        <v>68</v>
      </c>
      <c r="C69" s="19">
        <v>5.65</v>
      </c>
      <c r="D69" s="19">
        <v>5.15</v>
      </c>
      <c r="E69" s="19">
        <v>4.4</v>
      </c>
      <c r="F69" s="19">
        <v>3.3</v>
      </c>
      <c r="G69" s="21">
        <v>2.65</v>
      </c>
      <c r="H69" s="19">
        <v>2.45</v>
      </c>
      <c r="I69" s="19">
        <v>2.36</v>
      </c>
      <c r="J69" s="19">
        <v>2.3</v>
      </c>
      <c r="K69" s="19">
        <v>2.28</v>
      </c>
      <c r="L69" s="21">
        <v>2.12</v>
      </c>
      <c r="M69" s="20">
        <v>2.06</v>
      </c>
      <c r="N69" s="26">
        <v>1.85</v>
      </c>
      <c r="O69" s="26">
        <v>1.85</v>
      </c>
      <c r="P69" s="26">
        <v>1.85</v>
      </c>
      <c r="Q69" s="24">
        <v>1.85</v>
      </c>
      <c r="R69" s="26">
        <v>1.85</v>
      </c>
      <c r="S69" s="26">
        <v>1.85</v>
      </c>
      <c r="T69" s="26">
        <v>1.85</v>
      </c>
      <c r="U69" s="26">
        <v>1.85</v>
      </c>
      <c r="V69" s="24">
        <v>1.85</v>
      </c>
      <c r="W69" s="19">
        <f t="shared" si="2"/>
        <v>0.002855595308717488</v>
      </c>
      <c r="X69" s="19">
        <f>SUM(X$4,$W$5:$W69)</f>
        <v>42.49383744109183</v>
      </c>
      <c r="Y69" s="25">
        <v>0.186</v>
      </c>
    </row>
    <row r="70" spans="1:25" ht="12.75">
      <c r="A70" s="17">
        <v>68</v>
      </c>
      <c r="B70" s="18" t="s">
        <v>94</v>
      </c>
      <c r="C70" s="19">
        <v>6</v>
      </c>
      <c r="D70" s="19">
        <v>6</v>
      </c>
      <c r="E70" s="19">
        <v>6</v>
      </c>
      <c r="F70" s="19">
        <v>7.33</v>
      </c>
      <c r="G70" s="21">
        <v>7.33</v>
      </c>
      <c r="H70" s="19">
        <v>6.65</v>
      </c>
      <c r="I70" s="19">
        <v>5.74</v>
      </c>
      <c r="J70" s="19">
        <v>4.83</v>
      </c>
      <c r="K70" s="19">
        <v>3.37</v>
      </c>
      <c r="L70" s="21">
        <v>2.36</v>
      </c>
      <c r="M70" s="20">
        <v>2.07</v>
      </c>
      <c r="N70" s="22">
        <v>1.87</v>
      </c>
      <c r="O70" s="26">
        <v>1.85</v>
      </c>
      <c r="P70" s="26">
        <v>1.85</v>
      </c>
      <c r="Q70" s="24">
        <v>1.85</v>
      </c>
      <c r="R70" s="26">
        <v>1.85</v>
      </c>
      <c r="S70" s="26">
        <v>1.85</v>
      </c>
      <c r="T70" s="26">
        <v>1.85</v>
      </c>
      <c r="U70" s="26">
        <v>1.85</v>
      </c>
      <c r="V70" s="24">
        <v>1.85</v>
      </c>
      <c r="W70" s="19">
        <f t="shared" si="2"/>
        <v>0.039625223074192674</v>
      </c>
      <c r="X70" s="19">
        <f>SUM(X$4,$W$5:$W70)</f>
        <v>42.53346266416602</v>
      </c>
      <c r="Y70" s="25">
        <v>2.581</v>
      </c>
    </row>
    <row r="71" spans="1:25" ht="12.75">
      <c r="A71" s="17">
        <v>69</v>
      </c>
      <c r="B71" s="18" t="s">
        <v>56</v>
      </c>
      <c r="C71" s="19">
        <v>4.05</v>
      </c>
      <c r="D71" s="19">
        <v>4.31</v>
      </c>
      <c r="E71" s="19">
        <v>4.5</v>
      </c>
      <c r="F71" s="19">
        <v>3.79</v>
      </c>
      <c r="G71" s="21">
        <v>3.44</v>
      </c>
      <c r="H71" s="19">
        <v>3.22</v>
      </c>
      <c r="I71" s="19">
        <v>3.16</v>
      </c>
      <c r="J71" s="19">
        <v>2.62</v>
      </c>
      <c r="K71" s="19">
        <v>2.6</v>
      </c>
      <c r="L71" s="21">
        <v>2.4</v>
      </c>
      <c r="M71" s="20">
        <v>2.11</v>
      </c>
      <c r="N71" s="22">
        <v>2.02</v>
      </c>
      <c r="O71" s="22">
        <v>1.95</v>
      </c>
      <c r="P71" s="22">
        <v>1.88</v>
      </c>
      <c r="Q71" s="24">
        <v>1.85</v>
      </c>
      <c r="R71" s="26">
        <v>1.85</v>
      </c>
      <c r="S71" s="26">
        <v>1.85</v>
      </c>
      <c r="T71" s="26">
        <v>1.85</v>
      </c>
      <c r="U71" s="26">
        <v>1.85</v>
      </c>
      <c r="V71" s="24">
        <v>1.85</v>
      </c>
      <c r="W71" s="19">
        <f t="shared" si="2"/>
        <v>0.0049589101328803694</v>
      </c>
      <c r="X71" s="19">
        <f>SUM(X$4,$W$5:$W71)</f>
        <v>42.538421574298894</v>
      </c>
      <c r="Y71" s="25">
        <v>0.323</v>
      </c>
    </row>
    <row r="72" spans="1:25" ht="12.75">
      <c r="A72" s="17">
        <v>70</v>
      </c>
      <c r="B72" s="18" t="s">
        <v>69</v>
      </c>
      <c r="C72" s="19">
        <v>5.65</v>
      </c>
      <c r="D72" s="19">
        <v>5.15</v>
      </c>
      <c r="E72" s="19">
        <v>4.4</v>
      </c>
      <c r="F72" s="19">
        <v>3.3</v>
      </c>
      <c r="G72" s="21">
        <v>2.65</v>
      </c>
      <c r="H72" s="19">
        <v>2.45</v>
      </c>
      <c r="I72" s="19">
        <v>2.36</v>
      </c>
      <c r="J72" s="19">
        <v>2.3</v>
      </c>
      <c r="K72" s="19">
        <v>2.28</v>
      </c>
      <c r="L72" s="21">
        <v>2.21</v>
      </c>
      <c r="M72" s="20">
        <v>2.12</v>
      </c>
      <c r="N72" s="22">
        <v>2.04</v>
      </c>
      <c r="O72" s="22">
        <v>1.97</v>
      </c>
      <c r="P72" s="22">
        <v>1.9</v>
      </c>
      <c r="Q72" s="24">
        <v>1.85</v>
      </c>
      <c r="R72" s="26">
        <v>1.85</v>
      </c>
      <c r="S72" s="26">
        <v>1.85</v>
      </c>
      <c r="T72" s="26">
        <v>1.85</v>
      </c>
      <c r="U72" s="26">
        <v>1.85</v>
      </c>
      <c r="V72" s="24">
        <v>1.85</v>
      </c>
      <c r="W72" s="19">
        <f t="shared" si="2"/>
        <v>0.001581324283859684</v>
      </c>
      <c r="X72" s="19">
        <f>SUM(X$4,$W$5:$W72)</f>
        <v>42.540002898582756</v>
      </c>
      <c r="Y72" s="25">
        <v>0.103</v>
      </c>
    </row>
    <row r="73" spans="1:25" ht="12.75">
      <c r="A73" s="17">
        <v>71</v>
      </c>
      <c r="B73" s="18" t="s">
        <v>166</v>
      </c>
      <c r="C73" s="19">
        <v>7</v>
      </c>
      <c r="D73" s="19">
        <v>7</v>
      </c>
      <c r="E73" s="19">
        <v>7</v>
      </c>
      <c r="F73" s="19">
        <v>6.8</v>
      </c>
      <c r="G73" s="21">
        <v>6.4</v>
      </c>
      <c r="H73" s="19">
        <v>6.5</v>
      </c>
      <c r="I73" s="19">
        <v>6.63</v>
      </c>
      <c r="J73" s="19">
        <v>5.62</v>
      </c>
      <c r="K73" s="19">
        <v>4.33</v>
      </c>
      <c r="L73" s="21">
        <v>2.53</v>
      </c>
      <c r="M73" s="20">
        <v>2.12</v>
      </c>
      <c r="N73" s="22">
        <v>2.04</v>
      </c>
      <c r="O73" s="22">
        <v>1.97</v>
      </c>
      <c r="P73" s="22">
        <v>1.9</v>
      </c>
      <c r="Q73" s="24">
        <v>1.85</v>
      </c>
      <c r="R73" s="26">
        <v>1.85</v>
      </c>
      <c r="S73" s="26">
        <v>1.85</v>
      </c>
      <c r="T73" s="26">
        <v>1.85</v>
      </c>
      <c r="U73" s="26">
        <v>1.85</v>
      </c>
      <c r="V73" s="24">
        <v>1.85</v>
      </c>
      <c r="W73" s="19">
        <f t="shared" si="2"/>
        <v>1.065797214658477</v>
      </c>
      <c r="X73" s="19">
        <f>SUM(X$4,$W$5:$W73)</f>
        <v>43.60580011324123</v>
      </c>
      <c r="Y73" s="25">
        <v>69.421</v>
      </c>
    </row>
    <row r="74" spans="1:25" ht="12.75">
      <c r="A74" s="17">
        <v>72</v>
      </c>
      <c r="B74" s="18" t="s">
        <v>34</v>
      </c>
      <c r="C74" s="19">
        <v>2.73</v>
      </c>
      <c r="D74" s="19">
        <v>2.83</v>
      </c>
      <c r="E74" s="19">
        <v>2.9</v>
      </c>
      <c r="F74" s="19">
        <v>2.8</v>
      </c>
      <c r="G74" s="21">
        <v>3</v>
      </c>
      <c r="H74" s="19">
        <v>2.89</v>
      </c>
      <c r="I74" s="19">
        <v>2.57</v>
      </c>
      <c r="J74" s="19">
        <v>2.53</v>
      </c>
      <c r="K74" s="19">
        <v>2.49</v>
      </c>
      <c r="L74" s="21">
        <v>2.3</v>
      </c>
      <c r="M74" s="20">
        <v>2.2</v>
      </c>
      <c r="N74" s="22">
        <v>2.12</v>
      </c>
      <c r="O74" s="22">
        <v>2.03</v>
      </c>
      <c r="P74" s="22">
        <v>1.96</v>
      </c>
      <c r="Q74" s="23">
        <v>1.89</v>
      </c>
      <c r="R74" s="26">
        <v>1.85</v>
      </c>
      <c r="S74" s="26">
        <v>1.85</v>
      </c>
      <c r="T74" s="26">
        <v>1.85</v>
      </c>
      <c r="U74" s="26">
        <v>1.85</v>
      </c>
      <c r="V74" s="24">
        <v>1.85</v>
      </c>
      <c r="W74" s="19">
        <f t="shared" si="2"/>
        <v>0.05106295697201272</v>
      </c>
      <c r="X74" s="19">
        <f>SUM(X$4,$W$5:$W74)</f>
        <v>43.65686307021324</v>
      </c>
      <c r="Y74" s="25">
        <v>3.326</v>
      </c>
    </row>
    <row r="75" spans="1:25" ht="12.75">
      <c r="A75" s="17">
        <v>73</v>
      </c>
      <c r="B75" s="18" t="s">
        <v>74</v>
      </c>
      <c r="C75" s="19">
        <v>5.57</v>
      </c>
      <c r="D75" s="19">
        <v>5.57</v>
      </c>
      <c r="E75" s="19">
        <v>5.5</v>
      </c>
      <c r="F75" s="19">
        <v>5.37</v>
      </c>
      <c r="G75" s="21">
        <v>4.98</v>
      </c>
      <c r="H75" s="19">
        <v>4.34</v>
      </c>
      <c r="I75" s="19">
        <v>3.7</v>
      </c>
      <c r="J75" s="19">
        <v>3.09</v>
      </c>
      <c r="K75" s="19">
        <v>3.09</v>
      </c>
      <c r="L75" s="21">
        <v>2.41</v>
      </c>
      <c r="M75" s="20">
        <v>2.23</v>
      </c>
      <c r="N75" s="22">
        <v>2.15</v>
      </c>
      <c r="O75" s="22">
        <v>2.06</v>
      </c>
      <c r="P75" s="22">
        <v>1.98</v>
      </c>
      <c r="Q75" s="23">
        <v>1.92</v>
      </c>
      <c r="R75" s="22">
        <v>1.86</v>
      </c>
      <c r="S75" s="26">
        <v>1.85</v>
      </c>
      <c r="T75" s="26">
        <v>1.85</v>
      </c>
      <c r="U75" s="26">
        <v>1.85</v>
      </c>
      <c r="V75" s="24">
        <v>1.85</v>
      </c>
      <c r="W75" s="19">
        <f t="shared" si="2"/>
        <v>0.0017041455874604362</v>
      </c>
      <c r="X75" s="19">
        <f>SUM(X$4,$W$5:$W75)</f>
        <v>43.6585672158007</v>
      </c>
      <c r="Y75" s="25">
        <v>0.111</v>
      </c>
    </row>
    <row r="76" spans="1:25" ht="12.75">
      <c r="A76" s="17">
        <v>74</v>
      </c>
      <c r="B76" s="18" t="s">
        <v>128</v>
      </c>
      <c r="C76" s="19">
        <v>6.9</v>
      </c>
      <c r="D76" s="19">
        <v>6.6</v>
      </c>
      <c r="E76" s="19">
        <v>6.19</v>
      </c>
      <c r="F76" s="19">
        <v>5.7</v>
      </c>
      <c r="G76" s="21">
        <v>5.3</v>
      </c>
      <c r="H76" s="19">
        <v>4.72</v>
      </c>
      <c r="I76" s="19">
        <v>4.15</v>
      </c>
      <c r="J76" s="19">
        <v>3.28</v>
      </c>
      <c r="K76" s="19">
        <v>2.9</v>
      </c>
      <c r="L76" s="21">
        <v>2.57</v>
      </c>
      <c r="M76" s="20">
        <v>2.23</v>
      </c>
      <c r="N76" s="22">
        <v>2.14</v>
      </c>
      <c r="O76" s="22">
        <v>2.06</v>
      </c>
      <c r="P76" s="22">
        <v>1.98</v>
      </c>
      <c r="Q76" s="23">
        <v>1.91</v>
      </c>
      <c r="R76" s="22">
        <v>1.86</v>
      </c>
      <c r="S76" s="26">
        <v>1.85</v>
      </c>
      <c r="T76" s="26">
        <v>1.85</v>
      </c>
      <c r="U76" s="26">
        <v>1.85</v>
      </c>
      <c r="V76" s="24">
        <v>1.85</v>
      </c>
      <c r="W76" s="19">
        <f t="shared" si="2"/>
        <v>1.1202838154683608</v>
      </c>
      <c r="X76" s="19">
        <f>SUM(X$4,$W$5:$W76)</f>
        <v>44.77885103126906</v>
      </c>
      <c r="Y76" s="25">
        <v>72.97</v>
      </c>
    </row>
    <row r="77" spans="1:25" ht="12.75">
      <c r="A77" s="17">
        <v>75</v>
      </c>
      <c r="B77" s="18" t="s">
        <v>66</v>
      </c>
      <c r="C77" s="19">
        <v>5</v>
      </c>
      <c r="D77" s="19">
        <v>5</v>
      </c>
      <c r="E77" s="19">
        <v>5.3</v>
      </c>
      <c r="F77" s="19">
        <v>5</v>
      </c>
      <c r="G77" s="21">
        <v>5.15</v>
      </c>
      <c r="H77" s="19">
        <v>3.9</v>
      </c>
      <c r="I77" s="19">
        <v>3.33</v>
      </c>
      <c r="J77" s="19">
        <v>3.07</v>
      </c>
      <c r="K77" s="19">
        <v>2.89</v>
      </c>
      <c r="L77" s="21">
        <v>2.6</v>
      </c>
      <c r="M77" s="20">
        <v>2.23</v>
      </c>
      <c r="N77" s="22">
        <v>2.08</v>
      </c>
      <c r="O77" s="22">
        <v>2</v>
      </c>
      <c r="P77" s="22">
        <v>1.93</v>
      </c>
      <c r="Q77" s="23">
        <v>1.87</v>
      </c>
      <c r="R77" s="26">
        <v>1.85</v>
      </c>
      <c r="S77" s="26">
        <v>1.85</v>
      </c>
      <c r="T77" s="26">
        <v>1.85</v>
      </c>
      <c r="U77" s="26">
        <v>1.85</v>
      </c>
      <c r="V77" s="24">
        <v>1.85</v>
      </c>
      <c r="W77" s="19">
        <f t="shared" si="2"/>
        <v>0.0035925231303220013</v>
      </c>
      <c r="X77" s="19">
        <f>SUM(X$4,$W$5:$W77)</f>
        <v>44.782443554399386</v>
      </c>
      <c r="Y77" s="25">
        <v>0.234</v>
      </c>
    </row>
    <row r="78" spans="1:25" ht="12.75">
      <c r="A78" s="17">
        <v>76</v>
      </c>
      <c r="B78" s="18" t="s">
        <v>156</v>
      </c>
      <c r="C78" s="19">
        <v>6</v>
      </c>
      <c r="D78" s="19">
        <v>6.94</v>
      </c>
      <c r="E78" s="19">
        <v>6.79</v>
      </c>
      <c r="F78" s="19">
        <v>6.48</v>
      </c>
      <c r="G78" s="21">
        <v>5.69</v>
      </c>
      <c r="H78" s="19">
        <v>5.2</v>
      </c>
      <c r="I78" s="19">
        <v>4.2</v>
      </c>
      <c r="J78" s="19">
        <v>3.65</v>
      </c>
      <c r="K78" s="19">
        <v>2.99</v>
      </c>
      <c r="L78" s="21">
        <v>2.36</v>
      </c>
      <c r="M78" s="20">
        <v>2.24</v>
      </c>
      <c r="N78" s="22">
        <v>2.18</v>
      </c>
      <c r="O78" s="22">
        <v>2.09</v>
      </c>
      <c r="P78" s="22">
        <v>2.01</v>
      </c>
      <c r="Q78" s="23">
        <v>1.94</v>
      </c>
      <c r="R78" s="22">
        <v>1.88</v>
      </c>
      <c r="S78" s="26">
        <v>1.85</v>
      </c>
      <c r="T78" s="26">
        <v>1.85</v>
      </c>
      <c r="U78" s="26">
        <v>1.85</v>
      </c>
      <c r="V78" s="24">
        <v>1.85</v>
      </c>
      <c r="W78" s="19">
        <f t="shared" si="2"/>
        <v>0.002471778734965138</v>
      </c>
      <c r="X78" s="19">
        <f>SUM(X$4,$W$5:$W78)</f>
        <v>44.78491533313435</v>
      </c>
      <c r="Y78" s="25">
        <v>0.161</v>
      </c>
    </row>
    <row r="79" spans="1:25" ht="12.75">
      <c r="A79" s="17">
        <v>77</v>
      </c>
      <c r="B79" s="18" t="s">
        <v>91</v>
      </c>
      <c r="C79" s="19">
        <v>5.6</v>
      </c>
      <c r="D79" s="19">
        <v>5.98</v>
      </c>
      <c r="E79" s="19">
        <v>5.76</v>
      </c>
      <c r="F79" s="19">
        <v>5.11</v>
      </c>
      <c r="G79" s="21">
        <v>4.66</v>
      </c>
      <c r="H79" s="19">
        <v>4.2</v>
      </c>
      <c r="I79" s="19">
        <v>3.4</v>
      </c>
      <c r="J79" s="19">
        <v>3.08</v>
      </c>
      <c r="K79" s="19">
        <v>2.78</v>
      </c>
      <c r="L79" s="21">
        <v>2.48</v>
      </c>
      <c r="M79" s="20">
        <v>2.25</v>
      </c>
      <c r="N79" s="22">
        <v>2.06</v>
      </c>
      <c r="O79" s="22">
        <v>1.91</v>
      </c>
      <c r="P79" s="26">
        <v>1.85</v>
      </c>
      <c r="Q79" s="24">
        <v>1.85</v>
      </c>
      <c r="R79" s="26">
        <v>1.85</v>
      </c>
      <c r="S79" s="26">
        <v>1.85</v>
      </c>
      <c r="T79" s="26">
        <v>1.85</v>
      </c>
      <c r="U79" s="26">
        <v>1.85</v>
      </c>
      <c r="V79" s="24">
        <v>1.85</v>
      </c>
      <c r="W79" s="19">
        <f t="shared" si="2"/>
        <v>0.04842229894459654</v>
      </c>
      <c r="X79" s="19">
        <f>SUM(X$4,$W$5:$W79)</f>
        <v>44.833337632078944</v>
      </c>
      <c r="Y79" s="25">
        <v>3.154</v>
      </c>
    </row>
    <row r="80" spans="1:25" ht="12.75">
      <c r="A80" s="17">
        <v>78</v>
      </c>
      <c r="B80" s="18" t="s">
        <v>93</v>
      </c>
      <c r="C80" s="19">
        <v>6</v>
      </c>
      <c r="D80" s="19">
        <v>6</v>
      </c>
      <c r="E80" s="19">
        <v>6.1</v>
      </c>
      <c r="F80" s="19">
        <v>6.1</v>
      </c>
      <c r="G80" s="21">
        <v>5.9</v>
      </c>
      <c r="H80" s="19">
        <v>4.9</v>
      </c>
      <c r="I80" s="19">
        <v>4.3</v>
      </c>
      <c r="J80" s="19">
        <v>3.8</v>
      </c>
      <c r="K80" s="19">
        <v>3.1</v>
      </c>
      <c r="L80" s="21">
        <v>2.65</v>
      </c>
      <c r="M80" s="20">
        <v>2.25</v>
      </c>
      <c r="N80" s="22">
        <v>2.07</v>
      </c>
      <c r="O80" s="22">
        <v>1.92</v>
      </c>
      <c r="P80" s="26">
        <v>1.85</v>
      </c>
      <c r="Q80" s="24">
        <v>1.85</v>
      </c>
      <c r="R80" s="26">
        <v>1.85</v>
      </c>
      <c r="S80" s="26">
        <v>1.85</v>
      </c>
      <c r="T80" s="26">
        <v>1.85</v>
      </c>
      <c r="U80" s="26">
        <v>1.85</v>
      </c>
      <c r="V80" s="24">
        <v>1.85</v>
      </c>
      <c r="W80" s="19">
        <f t="shared" si="2"/>
        <v>0.7364211837271599</v>
      </c>
      <c r="X80" s="19">
        <f>SUM(X$4,$W$5:$W80)</f>
        <v>45.569758815806104</v>
      </c>
      <c r="Y80" s="25">
        <v>47.967</v>
      </c>
    </row>
    <row r="81" spans="1:25" ht="12.75">
      <c r="A81" s="17">
        <v>79</v>
      </c>
      <c r="B81" s="18" t="s">
        <v>172</v>
      </c>
      <c r="C81" s="19">
        <v>6.72</v>
      </c>
      <c r="D81" s="19">
        <v>7.11</v>
      </c>
      <c r="E81" s="19">
        <v>7.22</v>
      </c>
      <c r="F81" s="19">
        <v>5.8</v>
      </c>
      <c r="G81" s="21">
        <v>4.35</v>
      </c>
      <c r="H81" s="19">
        <v>3.78</v>
      </c>
      <c r="I81" s="19">
        <v>3.53</v>
      </c>
      <c r="J81" s="19">
        <v>3.37</v>
      </c>
      <c r="K81" s="19">
        <v>2.95</v>
      </c>
      <c r="L81" s="21">
        <v>2.58</v>
      </c>
      <c r="M81" s="20">
        <v>2.28</v>
      </c>
      <c r="N81" s="22">
        <v>2.1</v>
      </c>
      <c r="O81" s="22">
        <v>1.94</v>
      </c>
      <c r="P81" s="26">
        <v>1.85</v>
      </c>
      <c r="Q81" s="24">
        <v>1.85</v>
      </c>
      <c r="R81" s="26">
        <v>1.85</v>
      </c>
      <c r="S81" s="26">
        <v>1.85</v>
      </c>
      <c r="T81" s="26">
        <v>1.85</v>
      </c>
      <c r="U81" s="26">
        <v>1.85</v>
      </c>
      <c r="V81" s="24">
        <v>1.85</v>
      </c>
      <c r="W81" s="19">
        <f t="shared" si="2"/>
        <v>0.06643097258505683</v>
      </c>
      <c r="X81" s="19">
        <f>SUM(X$4,$W$5:$W81)</f>
        <v>45.636189788391164</v>
      </c>
      <c r="Y81" s="25">
        <v>4.327</v>
      </c>
    </row>
    <row r="82" spans="1:25" ht="12.75">
      <c r="A82" s="17">
        <v>80</v>
      </c>
      <c r="B82" s="18" t="s">
        <v>186</v>
      </c>
      <c r="C82" s="19">
        <v>7.33</v>
      </c>
      <c r="D82" s="19">
        <v>7.33</v>
      </c>
      <c r="E82" s="19">
        <v>7.02</v>
      </c>
      <c r="F82" s="19">
        <v>6.41</v>
      </c>
      <c r="G82" s="21">
        <v>5.54</v>
      </c>
      <c r="H82" s="19">
        <v>4.42</v>
      </c>
      <c r="I82" s="19">
        <v>3.64</v>
      </c>
      <c r="J82" s="19">
        <v>3.21</v>
      </c>
      <c r="K82" s="19">
        <v>2.82</v>
      </c>
      <c r="L82" s="21">
        <v>2.4</v>
      </c>
      <c r="M82" s="20">
        <v>2.3</v>
      </c>
      <c r="N82" s="22">
        <v>2.19</v>
      </c>
      <c r="O82" s="22">
        <v>2.1</v>
      </c>
      <c r="P82" s="22">
        <v>2.02</v>
      </c>
      <c r="Q82" s="23">
        <v>1.95</v>
      </c>
      <c r="R82" s="22">
        <v>1.88</v>
      </c>
      <c r="S82" s="26">
        <v>1.85</v>
      </c>
      <c r="T82" s="26">
        <v>1.85</v>
      </c>
      <c r="U82" s="26">
        <v>1.85</v>
      </c>
      <c r="V82" s="24">
        <v>1.85</v>
      </c>
      <c r="W82" s="19">
        <f t="shared" si="2"/>
        <v>0.0018269668910611883</v>
      </c>
      <c r="X82" s="19">
        <f>SUM(X$4,$W$5:$W82)</f>
        <v>45.63801675528222</v>
      </c>
      <c r="Y82" s="25">
        <v>0.119</v>
      </c>
    </row>
    <row r="83" spans="1:25" ht="12.75">
      <c r="A83" s="17">
        <v>81</v>
      </c>
      <c r="B83" s="18" t="s">
        <v>180</v>
      </c>
      <c r="C83" s="19">
        <v>7.21</v>
      </c>
      <c r="D83" s="19">
        <v>7.21</v>
      </c>
      <c r="E83" s="19">
        <v>7.31</v>
      </c>
      <c r="F83" s="19">
        <v>7.41</v>
      </c>
      <c r="G83" s="21">
        <v>6.9</v>
      </c>
      <c r="H83" s="19">
        <v>5.89</v>
      </c>
      <c r="I83" s="19">
        <v>4.87</v>
      </c>
      <c r="J83" s="19">
        <v>3.94</v>
      </c>
      <c r="K83" s="19">
        <v>3.2</v>
      </c>
      <c r="L83" s="21">
        <v>2.61</v>
      </c>
      <c r="M83" s="20">
        <v>2.3</v>
      </c>
      <c r="N83" s="22">
        <v>2.18</v>
      </c>
      <c r="O83" s="22">
        <v>2.09</v>
      </c>
      <c r="P83" s="22">
        <v>2.01</v>
      </c>
      <c r="Q83" s="23">
        <v>1.94</v>
      </c>
      <c r="R83" s="22">
        <v>1.88</v>
      </c>
      <c r="S83" s="26">
        <v>1.85</v>
      </c>
      <c r="T83" s="26">
        <v>1.85</v>
      </c>
      <c r="U83" s="26">
        <v>1.85</v>
      </c>
      <c r="V83" s="24">
        <v>1.85</v>
      </c>
      <c r="W83" s="19">
        <f t="shared" si="2"/>
        <v>0.041452189965253856</v>
      </c>
      <c r="X83" s="19">
        <f>SUM(X$4,$W$5:$W83)</f>
        <v>45.67946894524748</v>
      </c>
      <c r="Y83" s="25">
        <v>2.7</v>
      </c>
    </row>
    <row r="84" spans="1:25" ht="12.75">
      <c r="A84" s="17">
        <v>82</v>
      </c>
      <c r="B84" s="18" t="s">
        <v>119</v>
      </c>
      <c r="C84" s="19">
        <v>5.75</v>
      </c>
      <c r="D84" s="19">
        <v>6.55</v>
      </c>
      <c r="E84" s="19">
        <v>7.25</v>
      </c>
      <c r="F84" s="19">
        <v>7.25</v>
      </c>
      <c r="G84" s="21">
        <v>6.7</v>
      </c>
      <c r="H84" s="19">
        <v>5.89</v>
      </c>
      <c r="I84" s="19">
        <v>4.5</v>
      </c>
      <c r="J84" s="19">
        <v>4.02</v>
      </c>
      <c r="K84" s="19">
        <v>3.3</v>
      </c>
      <c r="L84" s="21">
        <v>2.5</v>
      </c>
      <c r="M84" s="20">
        <v>2.32</v>
      </c>
      <c r="N84" s="22">
        <v>2.14</v>
      </c>
      <c r="O84" s="22">
        <v>1.97</v>
      </c>
      <c r="P84" s="22">
        <v>1.86</v>
      </c>
      <c r="Q84" s="24">
        <v>1.85</v>
      </c>
      <c r="R84" s="26">
        <v>1.85</v>
      </c>
      <c r="S84" s="26">
        <v>1.85</v>
      </c>
      <c r="T84" s="26">
        <v>1.85</v>
      </c>
      <c r="U84" s="26">
        <v>1.85</v>
      </c>
      <c r="V84" s="24">
        <v>1.85</v>
      </c>
      <c r="W84" s="19">
        <f t="shared" si="2"/>
        <v>1.3054215779835445</v>
      </c>
      <c r="X84" s="19">
        <f>SUM(X$4,$W$5:$W84)</f>
        <v>46.98489052323102</v>
      </c>
      <c r="Y84" s="25">
        <v>85.029</v>
      </c>
    </row>
    <row r="85" spans="1:25" ht="12.75">
      <c r="A85" s="17">
        <v>83</v>
      </c>
      <c r="B85" s="18" t="s">
        <v>83</v>
      </c>
      <c r="C85" s="19">
        <v>5.74</v>
      </c>
      <c r="D85" s="19">
        <v>5.72</v>
      </c>
      <c r="E85" s="19">
        <v>5.69</v>
      </c>
      <c r="F85" s="19">
        <v>5.34</v>
      </c>
      <c r="G85" s="21">
        <v>4.78</v>
      </c>
      <c r="H85" s="19">
        <v>4.31</v>
      </c>
      <c r="I85" s="19">
        <v>3.9</v>
      </c>
      <c r="J85" s="19">
        <v>3.31</v>
      </c>
      <c r="K85" s="19">
        <v>3</v>
      </c>
      <c r="L85" s="21">
        <v>2.7</v>
      </c>
      <c r="M85" s="20">
        <v>2.32</v>
      </c>
      <c r="N85" s="22">
        <v>2.21</v>
      </c>
      <c r="O85" s="22">
        <v>2.12</v>
      </c>
      <c r="P85" s="22">
        <v>2.03</v>
      </c>
      <c r="Q85" s="23">
        <v>1.96</v>
      </c>
      <c r="R85" s="22">
        <v>1.89</v>
      </c>
      <c r="S85" s="26">
        <v>1.85</v>
      </c>
      <c r="T85" s="26">
        <v>1.85</v>
      </c>
      <c r="U85" s="26">
        <v>1.85</v>
      </c>
      <c r="V85" s="24">
        <v>1.85</v>
      </c>
      <c r="W85" s="19">
        <f t="shared" si="2"/>
        <v>0.06157953109282712</v>
      </c>
      <c r="X85" s="19">
        <f>SUM(X$4,$W$5:$W85)</f>
        <v>47.04647005432385</v>
      </c>
      <c r="Y85" s="25">
        <v>4.011</v>
      </c>
    </row>
    <row r="86" spans="1:25" ht="12.75">
      <c r="A86" s="17">
        <v>84</v>
      </c>
      <c r="B86" s="18" t="s">
        <v>99</v>
      </c>
      <c r="C86" s="19">
        <v>6.15</v>
      </c>
      <c r="D86" s="19">
        <v>6.15</v>
      </c>
      <c r="E86" s="19">
        <v>6.15</v>
      </c>
      <c r="F86" s="19">
        <v>5.38</v>
      </c>
      <c r="G86" s="21">
        <v>4.72</v>
      </c>
      <c r="H86" s="19">
        <v>4.31</v>
      </c>
      <c r="I86" s="19">
        <v>3.8</v>
      </c>
      <c r="J86" s="19">
        <v>3.1</v>
      </c>
      <c r="K86" s="19">
        <v>2.6</v>
      </c>
      <c r="L86" s="21">
        <v>2.45</v>
      </c>
      <c r="M86" s="20">
        <v>2.35</v>
      </c>
      <c r="N86" s="22">
        <v>2.25</v>
      </c>
      <c r="O86" s="22">
        <v>2.15</v>
      </c>
      <c r="P86" s="22">
        <v>2.06</v>
      </c>
      <c r="Q86" s="23">
        <v>1.98</v>
      </c>
      <c r="R86" s="22">
        <v>1.92</v>
      </c>
      <c r="S86" s="22">
        <v>1.86</v>
      </c>
      <c r="T86" s="26">
        <v>1.85</v>
      </c>
      <c r="U86" s="26">
        <v>1.85</v>
      </c>
      <c r="V86" s="24">
        <v>1.85</v>
      </c>
      <c r="W86" s="19">
        <f t="shared" si="2"/>
        <v>2.868353371629016</v>
      </c>
      <c r="X86" s="19">
        <f>SUM(X$4,$W$5:$W86)</f>
        <v>49.91482342595286</v>
      </c>
      <c r="Y86" s="25">
        <v>186.831</v>
      </c>
    </row>
    <row r="87" spans="1:25" ht="12.75">
      <c r="A87" s="17">
        <v>85</v>
      </c>
      <c r="B87" s="18" t="s">
        <v>39</v>
      </c>
      <c r="C87" s="19">
        <v>3.15</v>
      </c>
      <c r="D87" s="19">
        <v>3.13</v>
      </c>
      <c r="E87" s="19">
        <v>3.09</v>
      </c>
      <c r="F87" s="19">
        <v>3.05</v>
      </c>
      <c r="G87" s="21">
        <v>3.15</v>
      </c>
      <c r="H87" s="19">
        <v>3.44</v>
      </c>
      <c r="I87" s="19">
        <v>3.15</v>
      </c>
      <c r="J87" s="19">
        <v>3.05</v>
      </c>
      <c r="K87" s="19">
        <v>2.9</v>
      </c>
      <c r="L87" s="21">
        <v>2.63</v>
      </c>
      <c r="M87" s="20">
        <v>2.35</v>
      </c>
      <c r="N87" s="22">
        <v>2.25</v>
      </c>
      <c r="O87" s="22">
        <v>2.16</v>
      </c>
      <c r="P87" s="22">
        <v>2.08</v>
      </c>
      <c r="Q87" s="23">
        <v>2</v>
      </c>
      <c r="R87" s="22">
        <v>1.92</v>
      </c>
      <c r="S87" s="26">
        <v>1.85</v>
      </c>
      <c r="T87" s="26">
        <v>1.85</v>
      </c>
      <c r="U87" s="26">
        <v>1.85</v>
      </c>
      <c r="V87" s="24">
        <v>1.85</v>
      </c>
      <c r="W87" s="19">
        <f t="shared" si="2"/>
        <v>0.594869631327293</v>
      </c>
      <c r="X87" s="19">
        <f>SUM(X$4,$W$5:$W87)</f>
        <v>50.50969305728015</v>
      </c>
      <c r="Y87" s="25">
        <v>38.747</v>
      </c>
    </row>
    <row r="88" spans="1:25" ht="12.75">
      <c r="A88" s="17">
        <v>86</v>
      </c>
      <c r="B88" s="18" t="s">
        <v>79</v>
      </c>
      <c r="C88" s="19">
        <v>5.49</v>
      </c>
      <c r="D88" s="19">
        <v>5.67</v>
      </c>
      <c r="E88" s="19">
        <v>5.62</v>
      </c>
      <c r="F88" s="19">
        <v>5.57</v>
      </c>
      <c r="G88" s="21">
        <v>5.3</v>
      </c>
      <c r="H88" s="19">
        <v>4.73</v>
      </c>
      <c r="I88" s="19">
        <v>4.11</v>
      </c>
      <c r="J88" s="19">
        <v>3.4</v>
      </c>
      <c r="K88" s="19">
        <v>2.9</v>
      </c>
      <c r="L88" s="21">
        <v>2.55</v>
      </c>
      <c r="M88" s="20">
        <v>2.38</v>
      </c>
      <c r="N88" s="22">
        <v>2.18</v>
      </c>
      <c r="O88" s="22">
        <v>2.01</v>
      </c>
      <c r="P88" s="22">
        <v>1.88</v>
      </c>
      <c r="Q88" s="24">
        <v>1.85</v>
      </c>
      <c r="R88" s="26">
        <v>1.85</v>
      </c>
      <c r="S88" s="26">
        <v>1.85</v>
      </c>
      <c r="T88" s="26">
        <v>1.85</v>
      </c>
      <c r="U88" s="26">
        <v>1.85</v>
      </c>
      <c r="V88" s="24">
        <v>1.85</v>
      </c>
      <c r="W88" s="19">
        <f t="shared" si="2"/>
        <v>3.4706690444871047</v>
      </c>
      <c r="X88" s="19">
        <f>SUM(X$4,$W$5:$W88)</f>
        <v>53.980362101767255</v>
      </c>
      <c r="Y88" s="25">
        <v>226.063</v>
      </c>
    </row>
    <row r="89" spans="1:25" ht="12.75">
      <c r="A89" s="17">
        <v>87</v>
      </c>
      <c r="B89" s="18" t="s">
        <v>109</v>
      </c>
      <c r="C89" s="19">
        <v>6</v>
      </c>
      <c r="D89" s="19">
        <v>6.4</v>
      </c>
      <c r="E89" s="19">
        <v>6.5</v>
      </c>
      <c r="F89" s="19">
        <v>6.2</v>
      </c>
      <c r="G89" s="21">
        <v>5.15</v>
      </c>
      <c r="H89" s="19">
        <v>4.23</v>
      </c>
      <c r="I89" s="19">
        <v>3.82</v>
      </c>
      <c r="J89" s="19">
        <v>3.57</v>
      </c>
      <c r="K89" s="19">
        <v>3.05</v>
      </c>
      <c r="L89" s="21">
        <v>2.6</v>
      </c>
      <c r="M89" s="20">
        <v>2.39</v>
      </c>
      <c r="N89" s="22">
        <v>2.26</v>
      </c>
      <c r="O89" s="22">
        <v>2.16</v>
      </c>
      <c r="P89" s="22">
        <v>2.07</v>
      </c>
      <c r="Q89" s="23">
        <v>1.99</v>
      </c>
      <c r="R89" s="22">
        <v>1.92</v>
      </c>
      <c r="S89" s="22">
        <v>1.86</v>
      </c>
      <c r="T89" s="26">
        <v>1.85</v>
      </c>
      <c r="U89" s="26">
        <v>1.85</v>
      </c>
      <c r="V89" s="24">
        <v>1.85</v>
      </c>
      <c r="W89" s="19">
        <f t="shared" si="2"/>
        <v>0.00393028171522407</v>
      </c>
      <c r="X89" s="19">
        <f>SUM(X$4,$W$5:$W89)</f>
        <v>53.98429238348248</v>
      </c>
      <c r="Y89" s="25">
        <v>0.256</v>
      </c>
    </row>
    <row r="90" spans="1:25" ht="12.75">
      <c r="A90" s="17">
        <v>88</v>
      </c>
      <c r="B90" s="18" t="s">
        <v>142</v>
      </c>
      <c r="C90" s="19">
        <v>6.7</v>
      </c>
      <c r="D90" s="19">
        <v>6.8</v>
      </c>
      <c r="E90" s="19">
        <v>6.75</v>
      </c>
      <c r="F90" s="19">
        <v>6.75</v>
      </c>
      <c r="G90" s="21">
        <v>6.5</v>
      </c>
      <c r="H90" s="19">
        <v>5.25</v>
      </c>
      <c r="I90" s="19">
        <v>4.25</v>
      </c>
      <c r="J90" s="19">
        <v>3.63</v>
      </c>
      <c r="K90" s="19">
        <v>3.19</v>
      </c>
      <c r="L90" s="21">
        <v>2.67</v>
      </c>
      <c r="M90" s="20">
        <v>2.4</v>
      </c>
      <c r="N90" s="22">
        <v>2.21</v>
      </c>
      <c r="O90" s="22">
        <v>2.04</v>
      </c>
      <c r="P90" s="22">
        <v>1.89</v>
      </c>
      <c r="Q90" s="24">
        <v>1.85</v>
      </c>
      <c r="R90" s="26">
        <v>1.85</v>
      </c>
      <c r="S90" s="26">
        <v>1.85</v>
      </c>
      <c r="T90" s="26">
        <v>1.85</v>
      </c>
      <c r="U90" s="26">
        <v>1.85</v>
      </c>
      <c r="V90" s="24">
        <v>1.85</v>
      </c>
      <c r="W90" s="19">
        <f t="shared" si="2"/>
        <v>1.6007607551545033</v>
      </c>
      <c r="X90" s="19">
        <f>SUM(X$4,$W$5:$W90)</f>
        <v>55.58505313863699</v>
      </c>
      <c r="Y90" s="25">
        <v>104.266</v>
      </c>
    </row>
    <row r="91" spans="1:25" ht="12.75">
      <c r="A91" s="17">
        <v>89</v>
      </c>
      <c r="B91" s="18" t="s">
        <v>140</v>
      </c>
      <c r="C91" s="19">
        <v>6.68</v>
      </c>
      <c r="D91" s="19">
        <v>6.77</v>
      </c>
      <c r="E91" s="19">
        <v>6.15</v>
      </c>
      <c r="F91" s="19">
        <v>6.11</v>
      </c>
      <c r="G91" s="21">
        <v>4.9</v>
      </c>
      <c r="H91" s="19">
        <v>3.94</v>
      </c>
      <c r="I91" s="19">
        <v>3.26</v>
      </c>
      <c r="J91" s="19">
        <v>2.7</v>
      </c>
      <c r="K91" s="19">
        <v>2.55</v>
      </c>
      <c r="L91" s="21">
        <v>2.5</v>
      </c>
      <c r="M91" s="20">
        <v>2.43</v>
      </c>
      <c r="N91" s="22">
        <v>2.33</v>
      </c>
      <c r="O91" s="22">
        <v>2.22</v>
      </c>
      <c r="P91" s="22">
        <v>2.13</v>
      </c>
      <c r="Q91" s="23">
        <v>2.04</v>
      </c>
      <c r="R91" s="22">
        <v>1.97</v>
      </c>
      <c r="S91" s="22">
        <v>1.9</v>
      </c>
      <c r="T91" s="26">
        <v>1.85</v>
      </c>
      <c r="U91" s="26">
        <v>1.85</v>
      </c>
      <c r="V91" s="24">
        <v>1.85</v>
      </c>
      <c r="W91" s="19">
        <f t="shared" si="2"/>
        <v>0.011345617920119483</v>
      </c>
      <c r="X91" s="19">
        <f>SUM(X$4,$W$5:$W91)</f>
        <v>55.59639875655711</v>
      </c>
      <c r="Y91" s="25">
        <v>0.739</v>
      </c>
    </row>
    <row r="92" spans="1:25" ht="12.75">
      <c r="A92" s="17">
        <v>90</v>
      </c>
      <c r="B92" s="18" t="s">
        <v>133</v>
      </c>
      <c r="C92" s="19">
        <v>5.8</v>
      </c>
      <c r="D92" s="19">
        <v>6.7</v>
      </c>
      <c r="E92" s="19">
        <v>6.4</v>
      </c>
      <c r="F92" s="19">
        <v>4.8</v>
      </c>
      <c r="G92" s="21">
        <v>4.6</v>
      </c>
      <c r="H92" s="19">
        <v>4.3</v>
      </c>
      <c r="I92" s="19">
        <v>4.23</v>
      </c>
      <c r="J92" s="19">
        <v>4.14</v>
      </c>
      <c r="K92" s="19">
        <v>3.26</v>
      </c>
      <c r="L92" s="21">
        <v>2.81</v>
      </c>
      <c r="M92" s="20">
        <v>2.43</v>
      </c>
      <c r="N92" s="22">
        <v>2.3</v>
      </c>
      <c r="O92" s="22">
        <v>2.2</v>
      </c>
      <c r="P92" s="22">
        <v>2.1</v>
      </c>
      <c r="Q92" s="23">
        <v>2.02</v>
      </c>
      <c r="R92" s="22">
        <v>1.95</v>
      </c>
      <c r="S92" s="22">
        <v>1.88</v>
      </c>
      <c r="T92" s="26">
        <v>1.85</v>
      </c>
      <c r="U92" s="26">
        <v>1.85</v>
      </c>
      <c r="V92" s="24">
        <v>1.85</v>
      </c>
      <c r="W92" s="19">
        <f t="shared" si="2"/>
        <v>0.0016120296097598722</v>
      </c>
      <c r="X92" s="19">
        <f>SUM(X$4,$W$5:$W92)</f>
        <v>55.59801078616687</v>
      </c>
      <c r="Y92" s="25">
        <v>0.105</v>
      </c>
    </row>
    <row r="93" spans="1:25" ht="12.75">
      <c r="A93" s="17">
        <v>91</v>
      </c>
      <c r="B93" s="18" t="s">
        <v>86</v>
      </c>
      <c r="C93" s="19">
        <v>5.65</v>
      </c>
      <c r="D93" s="19">
        <v>5.85</v>
      </c>
      <c r="E93" s="19">
        <v>5.65</v>
      </c>
      <c r="F93" s="19">
        <v>4.82</v>
      </c>
      <c r="G93" s="21">
        <v>3.93</v>
      </c>
      <c r="H93" s="19">
        <v>3.28</v>
      </c>
      <c r="I93" s="19">
        <v>2.9</v>
      </c>
      <c r="J93" s="19">
        <v>2.54</v>
      </c>
      <c r="K93" s="19">
        <v>2.43</v>
      </c>
      <c r="L93" s="21">
        <v>2.34</v>
      </c>
      <c r="M93" s="20">
        <v>2.46</v>
      </c>
      <c r="N93" s="22">
        <v>2.36</v>
      </c>
      <c r="O93" s="22">
        <v>2.24</v>
      </c>
      <c r="P93" s="22">
        <v>2.15</v>
      </c>
      <c r="Q93" s="23">
        <v>2.06</v>
      </c>
      <c r="R93" s="22">
        <v>1.98</v>
      </c>
      <c r="S93" s="22">
        <v>1.91</v>
      </c>
      <c r="T93" s="22">
        <v>1.86</v>
      </c>
      <c r="U93" s="26">
        <v>1.85</v>
      </c>
      <c r="V93" s="24">
        <v>1.85</v>
      </c>
      <c r="W93" s="19">
        <f t="shared" si="2"/>
        <v>0.012051840415823807</v>
      </c>
      <c r="X93" s="19">
        <f>SUM(X$4,$W$5:$W93)</f>
        <v>55.61006262658269</v>
      </c>
      <c r="Y93" s="25">
        <v>0.785</v>
      </c>
    </row>
    <row r="94" spans="1:25" ht="12.75">
      <c r="A94" s="17">
        <v>92</v>
      </c>
      <c r="B94" s="18" t="s">
        <v>139</v>
      </c>
      <c r="C94" s="19">
        <v>6.76</v>
      </c>
      <c r="D94" s="19">
        <v>6.76</v>
      </c>
      <c r="E94" s="19">
        <v>6.76</v>
      </c>
      <c r="F94" s="19">
        <v>6.18</v>
      </c>
      <c r="G94" s="21">
        <v>5</v>
      </c>
      <c r="H94" s="19">
        <v>4.34</v>
      </c>
      <c r="I94" s="19">
        <v>3.69</v>
      </c>
      <c r="J94" s="19">
        <v>3.17</v>
      </c>
      <c r="K94" s="19">
        <v>2.93</v>
      </c>
      <c r="L94" s="21">
        <v>2.7</v>
      </c>
      <c r="M94" s="20">
        <v>2.47</v>
      </c>
      <c r="N94" s="22">
        <v>2.22</v>
      </c>
      <c r="O94" s="22">
        <v>2.09</v>
      </c>
      <c r="P94" s="22">
        <v>2</v>
      </c>
      <c r="Q94" s="23">
        <v>1.94</v>
      </c>
      <c r="R94" s="22">
        <v>1.9</v>
      </c>
      <c r="S94" s="22">
        <v>1.87</v>
      </c>
      <c r="T94" s="26">
        <v>1.85</v>
      </c>
      <c r="U94" s="26">
        <v>1.85</v>
      </c>
      <c r="V94" s="24">
        <v>1.85</v>
      </c>
      <c r="W94" s="19">
        <f t="shared" si="2"/>
        <v>0.6900407889549258</v>
      </c>
      <c r="X94" s="19">
        <f>SUM(X$4,$W$5:$W94)</f>
        <v>56.30010341553761</v>
      </c>
      <c r="Y94" s="25">
        <v>44.946</v>
      </c>
    </row>
    <row r="95" spans="1:25" ht="12.75">
      <c r="A95" s="17">
        <v>93</v>
      </c>
      <c r="B95" s="18" t="s">
        <v>168</v>
      </c>
      <c r="C95" s="19">
        <v>7</v>
      </c>
      <c r="D95" s="19">
        <v>7</v>
      </c>
      <c r="E95" s="19">
        <v>6.72</v>
      </c>
      <c r="F95" s="19">
        <v>5.94</v>
      </c>
      <c r="G95" s="21">
        <v>5.4</v>
      </c>
      <c r="H95" s="19">
        <v>4.4</v>
      </c>
      <c r="I95" s="19">
        <v>3.8</v>
      </c>
      <c r="J95" s="19">
        <v>3.37</v>
      </c>
      <c r="K95" s="19">
        <v>3.09</v>
      </c>
      <c r="L95" s="21">
        <v>2.7</v>
      </c>
      <c r="M95" s="20">
        <v>2.5</v>
      </c>
      <c r="N95" s="22">
        <v>2.29</v>
      </c>
      <c r="O95" s="22">
        <v>2.11</v>
      </c>
      <c r="P95" s="22">
        <v>1.95</v>
      </c>
      <c r="Q95" s="24">
        <v>1.85</v>
      </c>
      <c r="R95" s="26">
        <v>1.85</v>
      </c>
      <c r="S95" s="26">
        <v>1.85</v>
      </c>
      <c r="T95" s="26">
        <v>1.85</v>
      </c>
      <c r="U95" s="26">
        <v>1.85</v>
      </c>
      <c r="V95" s="24">
        <v>1.85</v>
      </c>
      <c r="W95" s="19">
        <f t="shared" si="2"/>
        <v>0.005741895943335164</v>
      </c>
      <c r="X95" s="19">
        <f>SUM(X$4,$W$5:$W95)</f>
        <v>56.30584531148095</v>
      </c>
      <c r="Y95" s="25">
        <v>0.374</v>
      </c>
    </row>
    <row r="96" spans="1:25" ht="12.75">
      <c r="A96" s="17">
        <v>94</v>
      </c>
      <c r="B96" s="18" t="s">
        <v>63</v>
      </c>
      <c r="C96" s="19">
        <v>4.51</v>
      </c>
      <c r="D96" s="19">
        <v>4.83</v>
      </c>
      <c r="E96" s="19">
        <v>5.39</v>
      </c>
      <c r="F96" s="19">
        <v>5.01</v>
      </c>
      <c r="G96" s="21">
        <v>4.73</v>
      </c>
      <c r="H96" s="19">
        <v>4.05</v>
      </c>
      <c r="I96" s="19">
        <v>4.1</v>
      </c>
      <c r="J96" s="19">
        <v>4.02</v>
      </c>
      <c r="K96" s="19">
        <v>3.61</v>
      </c>
      <c r="L96" s="21">
        <v>2.99</v>
      </c>
      <c r="M96" s="20">
        <v>2.5</v>
      </c>
      <c r="N96" s="22">
        <v>2.48</v>
      </c>
      <c r="O96" s="22">
        <v>2.31</v>
      </c>
      <c r="P96" s="22">
        <v>2.12</v>
      </c>
      <c r="Q96" s="23">
        <v>1.96</v>
      </c>
      <c r="R96" s="22">
        <v>1.86</v>
      </c>
      <c r="S96" s="26">
        <v>1.85</v>
      </c>
      <c r="T96" s="26">
        <v>1.85</v>
      </c>
      <c r="U96" s="26">
        <v>1.85</v>
      </c>
      <c r="V96" s="24">
        <v>1.85</v>
      </c>
      <c r="W96" s="19">
        <f t="shared" si="2"/>
        <v>0.07989525799228929</v>
      </c>
      <c r="X96" s="19">
        <f>SUM(X$4,$W$5:$W96)</f>
        <v>56.38574056947324</v>
      </c>
      <c r="Y96" s="25">
        <v>5.204</v>
      </c>
    </row>
    <row r="97" spans="1:25" ht="12.75">
      <c r="A97" s="17">
        <v>95</v>
      </c>
      <c r="B97" s="18" t="s">
        <v>164</v>
      </c>
      <c r="C97" s="19">
        <v>6.97</v>
      </c>
      <c r="D97" s="19">
        <v>6.97</v>
      </c>
      <c r="E97" s="19">
        <v>7.18</v>
      </c>
      <c r="F97" s="19">
        <v>6.97</v>
      </c>
      <c r="G97" s="21">
        <v>5.95</v>
      </c>
      <c r="H97" s="19">
        <v>5.23</v>
      </c>
      <c r="I97" s="19">
        <v>4.63</v>
      </c>
      <c r="J97" s="19">
        <v>4.08</v>
      </c>
      <c r="K97" s="19">
        <v>3.36</v>
      </c>
      <c r="L97" s="21">
        <v>2.76</v>
      </c>
      <c r="M97" s="20">
        <v>2.51</v>
      </c>
      <c r="N97" s="22">
        <v>2.29</v>
      </c>
      <c r="O97" s="22">
        <v>2.11</v>
      </c>
      <c r="P97" s="22">
        <v>1.95</v>
      </c>
      <c r="Q97" s="24">
        <v>1.85</v>
      </c>
      <c r="R97" s="26">
        <v>1.85</v>
      </c>
      <c r="S97" s="26">
        <v>1.85</v>
      </c>
      <c r="T97" s="26">
        <v>1.85</v>
      </c>
      <c r="U97" s="26">
        <v>1.85</v>
      </c>
      <c r="V97" s="24">
        <v>1.85</v>
      </c>
      <c r="W97" s="19">
        <f t="shared" si="2"/>
        <v>0.011130680638818165</v>
      </c>
      <c r="X97" s="19">
        <f>SUM(X$4,$W$5:$W97)</f>
        <v>56.39687125011206</v>
      </c>
      <c r="Y97" s="25">
        <v>0.725</v>
      </c>
    </row>
    <row r="98" spans="1:25" ht="12.75">
      <c r="A98" s="17">
        <v>96</v>
      </c>
      <c r="B98" s="18" t="s">
        <v>176</v>
      </c>
      <c r="C98" s="19">
        <v>7.18</v>
      </c>
      <c r="D98" s="19">
        <v>7.18</v>
      </c>
      <c r="E98" s="19">
        <v>7.15</v>
      </c>
      <c r="F98" s="19">
        <v>7.09</v>
      </c>
      <c r="G98" s="21">
        <v>6.89</v>
      </c>
      <c r="H98" s="19">
        <v>5.9</v>
      </c>
      <c r="I98" s="19">
        <v>5.4</v>
      </c>
      <c r="J98" s="19">
        <v>4.45</v>
      </c>
      <c r="K98" s="19">
        <v>3.66</v>
      </c>
      <c r="L98" s="21">
        <v>2.97</v>
      </c>
      <c r="M98" s="20">
        <v>2.52</v>
      </c>
      <c r="N98" s="22">
        <v>2.38</v>
      </c>
      <c r="O98" s="22">
        <v>2.26</v>
      </c>
      <c r="P98" s="22">
        <v>2.16</v>
      </c>
      <c r="Q98" s="23">
        <v>2.07</v>
      </c>
      <c r="R98" s="22">
        <v>1.99</v>
      </c>
      <c r="S98" s="22">
        <v>1.92</v>
      </c>
      <c r="T98" s="22">
        <v>1.86</v>
      </c>
      <c r="U98" s="26">
        <v>1.85</v>
      </c>
      <c r="V98" s="24">
        <v>1.85</v>
      </c>
      <c r="W98" s="19">
        <f t="shared" si="2"/>
        <v>0.46817945666311717</v>
      </c>
      <c r="X98" s="19">
        <f>SUM(X$4,$W$5:$W98)</f>
        <v>56.86505070677518</v>
      </c>
      <c r="Y98" s="25">
        <v>30.495</v>
      </c>
    </row>
    <row r="99" spans="1:25" ht="12.75">
      <c r="A99" s="17">
        <v>97</v>
      </c>
      <c r="B99" s="18" t="s">
        <v>162</v>
      </c>
      <c r="C99" s="19">
        <v>6.97</v>
      </c>
      <c r="D99" s="19">
        <v>6.97</v>
      </c>
      <c r="E99" s="19">
        <v>6.87</v>
      </c>
      <c r="F99" s="19">
        <v>6.77</v>
      </c>
      <c r="G99" s="21">
        <v>6.36</v>
      </c>
      <c r="H99" s="19">
        <v>5.66</v>
      </c>
      <c r="I99" s="19">
        <v>5.23</v>
      </c>
      <c r="J99" s="19">
        <v>4.83</v>
      </c>
      <c r="K99" s="19">
        <v>3.88</v>
      </c>
      <c r="L99" s="21">
        <v>3.07</v>
      </c>
      <c r="M99" s="20">
        <v>2.52</v>
      </c>
      <c r="N99" s="22">
        <v>2.31</v>
      </c>
      <c r="O99" s="22">
        <v>2.2</v>
      </c>
      <c r="P99" s="22">
        <v>2.11</v>
      </c>
      <c r="Q99" s="23">
        <v>2.02</v>
      </c>
      <c r="R99" s="22">
        <v>1.95</v>
      </c>
      <c r="S99" s="22">
        <v>1.88</v>
      </c>
      <c r="T99" s="26">
        <v>1.85</v>
      </c>
      <c r="U99" s="26">
        <v>1.85</v>
      </c>
      <c r="V99" s="24">
        <v>1.85</v>
      </c>
      <c r="W99" s="19">
        <f aca="true" t="shared" si="3" ref="W99:W130">100*$Y99/$Y$199</f>
        <v>0.06300732874718587</v>
      </c>
      <c r="X99" s="19">
        <f>SUM(X$4,$W$5:$W99)</f>
        <v>56.92805803552236</v>
      </c>
      <c r="Y99" s="25">
        <v>4.104</v>
      </c>
    </row>
    <row r="100" spans="1:25" ht="12.75">
      <c r="A100" s="17">
        <v>98</v>
      </c>
      <c r="B100" s="18" t="s">
        <v>182</v>
      </c>
      <c r="C100" s="19">
        <v>7.28</v>
      </c>
      <c r="D100" s="19">
        <v>7.28</v>
      </c>
      <c r="E100" s="19">
        <v>7.38</v>
      </c>
      <c r="F100" s="19">
        <v>7.38</v>
      </c>
      <c r="G100" s="21">
        <v>7.38</v>
      </c>
      <c r="H100" s="19">
        <v>7.18</v>
      </c>
      <c r="I100" s="19">
        <v>6.49</v>
      </c>
      <c r="J100" s="19">
        <v>5.29</v>
      </c>
      <c r="K100" s="19">
        <v>4.13</v>
      </c>
      <c r="L100" s="21">
        <v>2.89</v>
      </c>
      <c r="M100" s="20">
        <v>2.53</v>
      </c>
      <c r="N100" s="22">
        <v>2.38</v>
      </c>
      <c r="O100" s="22">
        <v>2.26</v>
      </c>
      <c r="P100" s="22">
        <v>2.16</v>
      </c>
      <c r="Q100" s="23">
        <v>2.07</v>
      </c>
      <c r="R100" s="22">
        <v>2</v>
      </c>
      <c r="S100" s="22">
        <v>1.93</v>
      </c>
      <c r="T100" s="22">
        <v>1.87</v>
      </c>
      <c r="U100" s="26">
        <v>1.85</v>
      </c>
      <c r="V100" s="24">
        <v>1.85</v>
      </c>
      <c r="W100" s="19">
        <f t="shared" si="3"/>
        <v>0.504396388562389</v>
      </c>
      <c r="X100" s="19">
        <f>SUM(X$4,$W$5:$W100)</f>
        <v>57.43245442408475</v>
      </c>
      <c r="Y100" s="25">
        <v>32.854</v>
      </c>
    </row>
    <row r="101" spans="1:25" ht="12.75">
      <c r="A101" s="17">
        <v>99</v>
      </c>
      <c r="B101" s="18" t="s">
        <v>121</v>
      </c>
      <c r="C101" s="19">
        <v>6.56</v>
      </c>
      <c r="D101" s="19">
        <v>6.56</v>
      </c>
      <c r="E101" s="19">
        <v>6.56</v>
      </c>
      <c r="F101" s="19">
        <v>5.95</v>
      </c>
      <c r="G101" s="21">
        <v>5.29</v>
      </c>
      <c r="H101" s="19">
        <v>4.2</v>
      </c>
      <c r="I101" s="19">
        <v>3.7</v>
      </c>
      <c r="J101" s="19">
        <v>3</v>
      </c>
      <c r="K101" s="19">
        <v>2.6</v>
      </c>
      <c r="L101" s="21">
        <v>2.8</v>
      </c>
      <c r="M101" s="20">
        <v>2.6</v>
      </c>
      <c r="N101" s="22">
        <v>2.42</v>
      </c>
      <c r="O101" s="22">
        <v>2.29</v>
      </c>
      <c r="P101" s="22">
        <v>2.19</v>
      </c>
      <c r="Q101" s="23">
        <v>2.09</v>
      </c>
      <c r="R101" s="22">
        <v>2.01</v>
      </c>
      <c r="S101" s="22">
        <v>1.94</v>
      </c>
      <c r="T101" s="22">
        <v>1.88</v>
      </c>
      <c r="U101" s="26">
        <v>1.85</v>
      </c>
      <c r="V101" s="24">
        <v>1.85</v>
      </c>
      <c r="W101" s="19">
        <f t="shared" si="3"/>
        <v>0.006939403653442498</v>
      </c>
      <c r="X101" s="19">
        <f>SUM(X$4,$W$5:$W101)</f>
        <v>57.43939382773819</v>
      </c>
      <c r="Y101" s="25">
        <v>0.452</v>
      </c>
    </row>
    <row r="102" spans="1:25" ht="12.75">
      <c r="A102" s="17">
        <v>100</v>
      </c>
      <c r="B102" s="18" t="s">
        <v>67</v>
      </c>
      <c r="C102" s="19">
        <v>4.22</v>
      </c>
      <c r="D102" s="19">
        <v>5.08</v>
      </c>
      <c r="E102" s="19">
        <v>5.64</v>
      </c>
      <c r="F102" s="19">
        <v>5.78</v>
      </c>
      <c r="G102" s="21">
        <v>5</v>
      </c>
      <c r="H102" s="19">
        <v>4</v>
      </c>
      <c r="I102" s="19">
        <v>3.55</v>
      </c>
      <c r="J102" s="19">
        <v>3.1</v>
      </c>
      <c r="K102" s="19">
        <v>2.84</v>
      </c>
      <c r="L102" s="21">
        <v>2.67</v>
      </c>
      <c r="M102" s="20">
        <v>2.63</v>
      </c>
      <c r="N102" s="22">
        <v>2.43</v>
      </c>
      <c r="O102" s="22">
        <v>2.3</v>
      </c>
      <c r="P102" s="22">
        <v>2.2</v>
      </c>
      <c r="Q102" s="23">
        <v>2.1</v>
      </c>
      <c r="R102" s="22">
        <v>2.02</v>
      </c>
      <c r="S102" s="22">
        <v>1.95</v>
      </c>
      <c r="T102" s="22">
        <v>1.88</v>
      </c>
      <c r="U102" s="26">
        <v>1.85</v>
      </c>
      <c r="V102" s="24">
        <v>1.85</v>
      </c>
      <c r="W102" s="19">
        <f t="shared" si="3"/>
        <v>0.04117584203215216</v>
      </c>
      <c r="X102" s="19">
        <f>SUM(X$4,$W$5:$W102)</f>
        <v>57.48056966977035</v>
      </c>
      <c r="Y102" s="25">
        <v>2.682</v>
      </c>
    </row>
    <row r="103" spans="1:25" ht="12.75">
      <c r="A103" s="17">
        <v>101</v>
      </c>
      <c r="B103" s="18" t="s">
        <v>88</v>
      </c>
      <c r="C103" s="19">
        <v>5.68</v>
      </c>
      <c r="D103" s="19">
        <v>5.89</v>
      </c>
      <c r="E103" s="19">
        <v>5.92</v>
      </c>
      <c r="F103" s="19">
        <v>5.62</v>
      </c>
      <c r="G103" s="21">
        <v>4.94</v>
      </c>
      <c r="H103" s="19">
        <v>4.05</v>
      </c>
      <c r="I103" s="19">
        <v>3.52</v>
      </c>
      <c r="J103" s="19">
        <v>3.2</v>
      </c>
      <c r="K103" s="19">
        <v>2.87</v>
      </c>
      <c r="L103" s="21">
        <v>2.79</v>
      </c>
      <c r="M103" s="20">
        <v>2.7</v>
      </c>
      <c r="N103" s="22">
        <v>2.56</v>
      </c>
      <c r="O103" s="22">
        <v>2.41</v>
      </c>
      <c r="P103" s="22">
        <v>2.29</v>
      </c>
      <c r="Q103" s="23">
        <v>2.19</v>
      </c>
      <c r="R103" s="22">
        <v>2.09</v>
      </c>
      <c r="S103" s="22">
        <v>2.01</v>
      </c>
      <c r="T103" s="22">
        <v>1.94</v>
      </c>
      <c r="U103" s="22">
        <v>1.88</v>
      </c>
      <c r="V103" s="24">
        <v>1.85</v>
      </c>
      <c r="W103" s="19">
        <f t="shared" si="3"/>
        <v>0.049619806654703884</v>
      </c>
      <c r="X103" s="19">
        <f>SUM(X$4,$W$5:$W103)</f>
        <v>57.53018947642505</v>
      </c>
      <c r="Y103" s="25">
        <v>3.232</v>
      </c>
    </row>
    <row r="104" spans="1:25" ht="12.75">
      <c r="A104" s="17">
        <v>102</v>
      </c>
      <c r="B104" s="18" t="s">
        <v>148</v>
      </c>
      <c r="C104" s="19">
        <v>6.85</v>
      </c>
      <c r="D104" s="19">
        <v>6.85</v>
      </c>
      <c r="E104" s="19">
        <v>6.85</v>
      </c>
      <c r="F104" s="19">
        <v>6.56</v>
      </c>
      <c r="G104" s="21">
        <v>6</v>
      </c>
      <c r="H104" s="19">
        <v>5.38</v>
      </c>
      <c r="I104" s="19">
        <v>4.65</v>
      </c>
      <c r="J104" s="19">
        <v>4.1</v>
      </c>
      <c r="K104" s="19">
        <v>3.7</v>
      </c>
      <c r="L104" s="21">
        <v>3.1</v>
      </c>
      <c r="M104" s="20">
        <v>2.7</v>
      </c>
      <c r="N104" s="22">
        <v>2.51</v>
      </c>
      <c r="O104" s="22">
        <v>2.37</v>
      </c>
      <c r="P104" s="22">
        <v>2.25</v>
      </c>
      <c r="Q104" s="23">
        <v>2.15</v>
      </c>
      <c r="R104" s="22">
        <v>2.06</v>
      </c>
      <c r="S104" s="22">
        <v>1.99</v>
      </c>
      <c r="T104" s="22">
        <v>1.92</v>
      </c>
      <c r="U104" s="22">
        <v>1.86</v>
      </c>
      <c r="V104" s="24">
        <v>1.85</v>
      </c>
      <c r="W104" s="19">
        <f t="shared" si="3"/>
        <v>0.41872852930086435</v>
      </c>
      <c r="X104" s="19">
        <f>SUM(X$4,$W$5:$W104)</f>
        <v>57.948918005725915</v>
      </c>
      <c r="Y104" s="25">
        <v>27.274</v>
      </c>
    </row>
    <row r="105" spans="1:25" ht="12.75">
      <c r="A105" s="17">
        <v>103</v>
      </c>
      <c r="B105" s="18" t="s">
        <v>114</v>
      </c>
      <c r="C105" s="19">
        <v>6.46</v>
      </c>
      <c r="D105" s="19">
        <v>6.46</v>
      </c>
      <c r="E105" s="19">
        <v>6.66</v>
      </c>
      <c r="F105" s="19">
        <v>5.9</v>
      </c>
      <c r="G105" s="21">
        <v>4.94</v>
      </c>
      <c r="H105" s="19">
        <v>4.47</v>
      </c>
      <c r="I105" s="19">
        <v>3.96</v>
      </c>
      <c r="J105" s="19">
        <v>3.65</v>
      </c>
      <c r="K105" s="19">
        <v>3.25</v>
      </c>
      <c r="L105" s="21">
        <v>2.94</v>
      </c>
      <c r="M105" s="20">
        <v>2.72</v>
      </c>
      <c r="N105" s="22">
        <v>2.55</v>
      </c>
      <c r="O105" s="22">
        <v>2.39</v>
      </c>
      <c r="P105" s="22">
        <v>2.26</v>
      </c>
      <c r="Q105" s="23">
        <v>2.15</v>
      </c>
      <c r="R105" s="22">
        <v>2.05</v>
      </c>
      <c r="S105" s="22">
        <v>1.97</v>
      </c>
      <c r="T105" s="22">
        <v>1.91</v>
      </c>
      <c r="U105" s="26">
        <v>1.85</v>
      </c>
      <c r="V105" s="24">
        <v>1.85</v>
      </c>
      <c r="W105" s="19">
        <f t="shared" si="3"/>
        <v>0.4103152700042128</v>
      </c>
      <c r="X105" s="19">
        <f>SUM(X$4,$W$5:$W105)</f>
        <v>58.359233275730126</v>
      </c>
      <c r="Y105" s="25">
        <v>26.726</v>
      </c>
    </row>
    <row r="106" spans="1:25" ht="12.75">
      <c r="A106" s="17">
        <v>104</v>
      </c>
      <c r="B106" s="18" t="s">
        <v>85</v>
      </c>
      <c r="C106" s="19">
        <v>5.53</v>
      </c>
      <c r="D106" s="19">
        <v>5.83</v>
      </c>
      <c r="E106" s="19">
        <v>6.03</v>
      </c>
      <c r="F106" s="19">
        <v>4.72</v>
      </c>
      <c r="G106" s="21">
        <v>4.12</v>
      </c>
      <c r="H106" s="19">
        <v>3.52</v>
      </c>
      <c r="I106" s="19">
        <v>3.08</v>
      </c>
      <c r="J106" s="19">
        <v>3.14</v>
      </c>
      <c r="K106" s="19">
        <v>3.1</v>
      </c>
      <c r="L106" s="21">
        <v>3</v>
      </c>
      <c r="M106" s="20">
        <v>2.74</v>
      </c>
      <c r="N106" s="22">
        <v>2.54</v>
      </c>
      <c r="O106" s="22">
        <v>2.39</v>
      </c>
      <c r="P106" s="22">
        <v>2.27</v>
      </c>
      <c r="Q106" s="23">
        <v>2.17</v>
      </c>
      <c r="R106" s="22">
        <v>2.08</v>
      </c>
      <c r="S106" s="22">
        <v>2</v>
      </c>
      <c r="T106" s="22">
        <v>1.93</v>
      </c>
      <c r="U106" s="22">
        <v>1.87</v>
      </c>
      <c r="V106" s="24">
        <v>1.85</v>
      </c>
      <c r="W106" s="19">
        <f t="shared" si="3"/>
        <v>0.00259460003856589</v>
      </c>
      <c r="X106" s="19">
        <f>SUM(X$4,$W$5:$W106)</f>
        <v>58.36182787576869</v>
      </c>
      <c r="Y106" s="25">
        <v>0.169</v>
      </c>
    </row>
    <row r="107" spans="1:25" ht="12.75">
      <c r="A107" s="17">
        <v>105</v>
      </c>
      <c r="B107" s="18" t="s">
        <v>115</v>
      </c>
      <c r="C107" s="19">
        <v>5.97</v>
      </c>
      <c r="D107" s="19">
        <v>6.5</v>
      </c>
      <c r="E107" s="19">
        <v>6.8</v>
      </c>
      <c r="F107" s="19">
        <v>6.6</v>
      </c>
      <c r="G107" s="21">
        <v>6.3</v>
      </c>
      <c r="H107" s="19">
        <v>5.58</v>
      </c>
      <c r="I107" s="19">
        <v>4.73</v>
      </c>
      <c r="J107" s="19">
        <v>4.4</v>
      </c>
      <c r="K107" s="19">
        <v>3.88</v>
      </c>
      <c r="L107" s="21">
        <v>3.01</v>
      </c>
      <c r="M107" s="20">
        <v>2.74</v>
      </c>
      <c r="N107" s="22">
        <v>2.49</v>
      </c>
      <c r="O107" s="22">
        <v>2.27</v>
      </c>
      <c r="P107" s="22">
        <v>2.09</v>
      </c>
      <c r="Q107" s="23">
        <v>1.94</v>
      </c>
      <c r="R107" s="26">
        <v>1.85</v>
      </c>
      <c r="S107" s="26">
        <v>1.85</v>
      </c>
      <c r="T107" s="26">
        <v>1.85</v>
      </c>
      <c r="U107" s="26">
        <v>1.85</v>
      </c>
      <c r="V107" s="24">
        <v>1.85</v>
      </c>
      <c r="W107" s="19">
        <f t="shared" si="3"/>
        <v>0.4082733658318503</v>
      </c>
      <c r="X107" s="19">
        <f>SUM(X$4,$W$5:$W107)</f>
        <v>58.77010124160054</v>
      </c>
      <c r="Y107" s="25">
        <v>26.593</v>
      </c>
    </row>
    <row r="108" spans="1:25" ht="12.75">
      <c r="A108" s="17">
        <v>106</v>
      </c>
      <c r="B108" s="18" t="s">
        <v>95</v>
      </c>
      <c r="C108" s="19">
        <v>6</v>
      </c>
      <c r="D108" s="19">
        <v>6.02</v>
      </c>
      <c r="E108" s="19">
        <v>6.75</v>
      </c>
      <c r="F108" s="19">
        <v>6.34</v>
      </c>
      <c r="G108" s="21">
        <v>6.19</v>
      </c>
      <c r="H108" s="19">
        <v>5.32</v>
      </c>
      <c r="I108" s="19">
        <v>4.79</v>
      </c>
      <c r="J108" s="19">
        <v>4.55</v>
      </c>
      <c r="K108" s="19">
        <v>4.03</v>
      </c>
      <c r="L108" s="21">
        <v>3.03</v>
      </c>
      <c r="M108" s="20">
        <v>2.76</v>
      </c>
      <c r="N108" s="22">
        <v>2.5</v>
      </c>
      <c r="O108" s="22">
        <v>2.29</v>
      </c>
      <c r="P108" s="22">
        <v>2.1</v>
      </c>
      <c r="Q108" s="23">
        <v>1.95</v>
      </c>
      <c r="R108" s="26">
        <v>1.85</v>
      </c>
      <c r="S108" s="26">
        <v>1.85</v>
      </c>
      <c r="T108" s="26">
        <v>1.85</v>
      </c>
      <c r="U108" s="26">
        <v>1.85</v>
      </c>
      <c r="V108" s="24">
        <v>1.85</v>
      </c>
      <c r="W108" s="19">
        <f t="shared" si="3"/>
        <v>0.0741994200378044</v>
      </c>
      <c r="X108" s="19">
        <f>SUM(X$4,$W$5:$W108)</f>
        <v>58.84430066163835</v>
      </c>
      <c r="Y108" s="25">
        <v>4.833</v>
      </c>
    </row>
    <row r="109" spans="1:25" ht="12.75">
      <c r="A109" s="17">
        <v>107</v>
      </c>
      <c r="B109" s="18" t="s">
        <v>116</v>
      </c>
      <c r="C109" s="19">
        <v>6.5</v>
      </c>
      <c r="D109" s="19">
        <v>6.5</v>
      </c>
      <c r="E109" s="19">
        <v>6.3</v>
      </c>
      <c r="F109" s="19">
        <v>5.7</v>
      </c>
      <c r="G109" s="21">
        <v>5.47</v>
      </c>
      <c r="H109" s="19">
        <v>5</v>
      </c>
      <c r="I109" s="19">
        <v>4.56</v>
      </c>
      <c r="J109" s="19">
        <v>3.85</v>
      </c>
      <c r="K109" s="19">
        <v>3.34</v>
      </c>
      <c r="L109" s="21">
        <v>2.95</v>
      </c>
      <c r="M109" s="20">
        <v>2.8</v>
      </c>
      <c r="N109" s="22">
        <v>2.64</v>
      </c>
      <c r="O109" s="22">
        <v>2.48</v>
      </c>
      <c r="P109" s="22">
        <v>2.34</v>
      </c>
      <c r="Q109" s="23">
        <v>2.23</v>
      </c>
      <c r="R109" s="22">
        <v>2.13</v>
      </c>
      <c r="S109" s="22">
        <v>2.05</v>
      </c>
      <c r="T109" s="22">
        <v>1.97</v>
      </c>
      <c r="U109" s="22">
        <v>1.9</v>
      </c>
      <c r="V109" s="24">
        <v>1.85</v>
      </c>
      <c r="W109" s="19">
        <f t="shared" si="3"/>
        <v>0.7359913091645572</v>
      </c>
      <c r="X109" s="19">
        <f>SUM(X$4,$W$5:$W109)</f>
        <v>59.580291970802904</v>
      </c>
      <c r="Y109" s="25">
        <v>47.939</v>
      </c>
    </row>
    <row r="110" spans="1:25" ht="12.75">
      <c r="A110" s="17">
        <v>108</v>
      </c>
      <c r="B110" s="18" t="s">
        <v>169</v>
      </c>
      <c r="C110" s="19">
        <v>7</v>
      </c>
      <c r="D110" s="19">
        <v>7</v>
      </c>
      <c r="E110" s="19">
        <v>7</v>
      </c>
      <c r="F110" s="19">
        <v>7</v>
      </c>
      <c r="G110" s="21">
        <v>7</v>
      </c>
      <c r="H110" s="19">
        <v>7</v>
      </c>
      <c r="I110" s="19">
        <v>6.8</v>
      </c>
      <c r="J110" s="19">
        <v>6.6</v>
      </c>
      <c r="K110" s="19">
        <v>5.55</v>
      </c>
      <c r="L110" s="21">
        <v>3.85</v>
      </c>
      <c r="M110" s="20">
        <v>2.81</v>
      </c>
      <c r="N110" s="22">
        <v>2.63</v>
      </c>
      <c r="O110" s="22">
        <v>2.47</v>
      </c>
      <c r="P110" s="22">
        <v>2.34</v>
      </c>
      <c r="Q110" s="23">
        <v>2.22</v>
      </c>
      <c r="R110" s="22">
        <v>2.13</v>
      </c>
      <c r="S110" s="22">
        <v>2.04</v>
      </c>
      <c r="T110" s="22">
        <v>1.97</v>
      </c>
      <c r="U110" s="22">
        <v>1.9</v>
      </c>
      <c r="V110" s="24">
        <v>1.85</v>
      </c>
      <c r="W110" s="19">
        <f t="shared" si="3"/>
        <v>0.004529035570277736</v>
      </c>
      <c r="X110" s="19">
        <f>SUM(X$4,$W$5:$W110)</f>
        <v>59.58482100637318</v>
      </c>
      <c r="Y110" s="25">
        <v>0.295</v>
      </c>
    </row>
    <row r="111" spans="1:25" ht="12.75">
      <c r="A111" s="17">
        <v>109</v>
      </c>
      <c r="B111" s="18" t="s">
        <v>135</v>
      </c>
      <c r="C111" s="19">
        <v>6.7</v>
      </c>
      <c r="D111" s="19">
        <v>6.7</v>
      </c>
      <c r="E111" s="19">
        <v>6.7</v>
      </c>
      <c r="F111" s="19">
        <v>6.5</v>
      </c>
      <c r="G111" s="21">
        <v>6</v>
      </c>
      <c r="H111" s="19">
        <v>5.4</v>
      </c>
      <c r="I111" s="19">
        <v>4.7</v>
      </c>
      <c r="J111" s="19">
        <v>4</v>
      </c>
      <c r="K111" s="19">
        <v>3.4</v>
      </c>
      <c r="L111" s="21">
        <v>3.1</v>
      </c>
      <c r="M111" s="20">
        <v>2.82</v>
      </c>
      <c r="N111" s="22">
        <v>2.58</v>
      </c>
      <c r="O111" s="22">
        <v>2.38</v>
      </c>
      <c r="P111" s="22">
        <v>2.22</v>
      </c>
      <c r="Q111" s="23">
        <v>2.1</v>
      </c>
      <c r="R111" s="22">
        <v>2.01</v>
      </c>
      <c r="S111" s="22">
        <v>1.95</v>
      </c>
      <c r="T111" s="22">
        <v>1.89</v>
      </c>
      <c r="U111" s="26">
        <v>1.85</v>
      </c>
      <c r="V111" s="24">
        <v>1.85</v>
      </c>
      <c r="W111" s="19">
        <f t="shared" si="3"/>
        <v>0.200521130791178</v>
      </c>
      <c r="X111" s="19">
        <f>SUM(X$4,$W$5:$W111)</f>
        <v>59.78534213716436</v>
      </c>
      <c r="Y111" s="25">
        <v>13.061</v>
      </c>
    </row>
    <row r="112" spans="1:25" ht="12.75">
      <c r="A112" s="17">
        <v>110</v>
      </c>
      <c r="B112" s="18" t="s">
        <v>157</v>
      </c>
      <c r="C112" s="19">
        <v>6.83</v>
      </c>
      <c r="D112" s="19">
        <v>6.94</v>
      </c>
      <c r="E112" s="19">
        <v>6.72</v>
      </c>
      <c r="F112" s="19">
        <v>5.94</v>
      </c>
      <c r="G112" s="21">
        <v>5.15</v>
      </c>
      <c r="H112" s="19">
        <v>4.16</v>
      </c>
      <c r="I112" s="19">
        <v>4.24</v>
      </c>
      <c r="J112" s="19">
        <v>4</v>
      </c>
      <c r="K112" s="19">
        <v>3.47</v>
      </c>
      <c r="L112" s="21">
        <v>3.1</v>
      </c>
      <c r="M112" s="20">
        <v>2.87</v>
      </c>
      <c r="N112" s="22">
        <v>2.6</v>
      </c>
      <c r="O112" s="22">
        <v>2.37</v>
      </c>
      <c r="P112" s="22">
        <v>2.17</v>
      </c>
      <c r="Q112" s="23">
        <v>2.01</v>
      </c>
      <c r="R112" s="22">
        <v>1.87</v>
      </c>
      <c r="S112" s="26">
        <v>1.85</v>
      </c>
      <c r="T112" s="26">
        <v>1.85</v>
      </c>
      <c r="U112" s="26">
        <v>1.85</v>
      </c>
      <c r="V112" s="24">
        <v>1.85</v>
      </c>
      <c r="W112" s="19">
        <f t="shared" si="3"/>
        <v>0.39384186265876187</v>
      </c>
      <c r="X112" s="19">
        <f>SUM(X$4,$W$5:$W112)</f>
        <v>60.179183999823124</v>
      </c>
      <c r="Y112" s="25">
        <v>25.653</v>
      </c>
    </row>
    <row r="113" spans="1:25" ht="12.75">
      <c r="A113" s="17">
        <v>111</v>
      </c>
      <c r="B113" s="18" t="s">
        <v>146</v>
      </c>
      <c r="C113" s="19">
        <v>6.46</v>
      </c>
      <c r="D113" s="19">
        <v>6.81</v>
      </c>
      <c r="E113" s="19">
        <v>6.85</v>
      </c>
      <c r="F113" s="19">
        <v>6.62</v>
      </c>
      <c r="G113" s="21">
        <v>6.1</v>
      </c>
      <c r="H113" s="19">
        <v>5.6</v>
      </c>
      <c r="I113" s="19">
        <v>4.5</v>
      </c>
      <c r="J113" s="19">
        <v>3.9</v>
      </c>
      <c r="K113" s="19">
        <v>3.52</v>
      </c>
      <c r="L113" s="21">
        <v>3.17</v>
      </c>
      <c r="M113" s="20">
        <v>2.88</v>
      </c>
      <c r="N113" s="22">
        <v>2.68</v>
      </c>
      <c r="O113" s="22">
        <v>2.51</v>
      </c>
      <c r="P113" s="22">
        <v>2.37</v>
      </c>
      <c r="Q113" s="23">
        <v>2.25</v>
      </c>
      <c r="R113" s="22">
        <v>2.15</v>
      </c>
      <c r="S113" s="22">
        <v>2.07</v>
      </c>
      <c r="T113" s="22">
        <v>1.99</v>
      </c>
      <c r="U113" s="22">
        <v>1.92</v>
      </c>
      <c r="V113" s="23">
        <v>1.86</v>
      </c>
      <c r="W113" s="19">
        <f t="shared" si="3"/>
        <v>0.10237155655122694</v>
      </c>
      <c r="X113" s="19">
        <f>SUM(X$4,$W$5:$W113)</f>
        <v>60.28155555637435</v>
      </c>
      <c r="Y113" s="25">
        <v>6.668</v>
      </c>
    </row>
    <row r="114" spans="1:25" ht="12.75">
      <c r="A114" s="17">
        <v>112</v>
      </c>
      <c r="B114" s="18" t="s">
        <v>51</v>
      </c>
      <c r="C114" s="19">
        <v>4.16</v>
      </c>
      <c r="D114" s="19">
        <v>3.89</v>
      </c>
      <c r="E114" s="19">
        <v>3.85</v>
      </c>
      <c r="F114" s="19">
        <v>3.79</v>
      </c>
      <c r="G114" s="21">
        <v>3.77</v>
      </c>
      <c r="H114" s="19">
        <v>3.41</v>
      </c>
      <c r="I114" s="19">
        <v>3.13</v>
      </c>
      <c r="J114" s="19">
        <v>3.05</v>
      </c>
      <c r="K114" s="19">
        <v>2.93</v>
      </c>
      <c r="L114" s="21">
        <v>2.94</v>
      </c>
      <c r="M114" s="20">
        <v>2.91</v>
      </c>
      <c r="N114" s="22">
        <v>2.75</v>
      </c>
      <c r="O114" s="22">
        <v>2.57</v>
      </c>
      <c r="P114" s="22">
        <v>2.42</v>
      </c>
      <c r="Q114" s="23">
        <v>2.29</v>
      </c>
      <c r="R114" s="22">
        <v>2.19</v>
      </c>
      <c r="S114" s="22">
        <v>2.09</v>
      </c>
      <c r="T114" s="22">
        <v>2.01</v>
      </c>
      <c r="U114" s="22">
        <v>1.94</v>
      </c>
      <c r="V114" s="23">
        <v>1.88</v>
      </c>
      <c r="W114" s="19">
        <f t="shared" si="3"/>
        <v>0.1027400204620292</v>
      </c>
      <c r="X114" s="19">
        <f>SUM(X$4,$W$5:$W114)</f>
        <v>60.38429557683638</v>
      </c>
      <c r="Y114" s="25">
        <v>6.692</v>
      </c>
    </row>
    <row r="115" spans="1:25" ht="12.75">
      <c r="A115" s="17">
        <v>113</v>
      </c>
      <c r="B115" s="18" t="s">
        <v>132</v>
      </c>
      <c r="C115" s="19">
        <v>6.67</v>
      </c>
      <c r="D115" s="19">
        <v>6.67</v>
      </c>
      <c r="E115" s="19">
        <v>6.67</v>
      </c>
      <c r="F115" s="19">
        <v>6.67</v>
      </c>
      <c r="G115" s="21">
        <v>6.67</v>
      </c>
      <c r="H115" s="19">
        <v>6.67</v>
      </c>
      <c r="I115" s="19">
        <v>6.42</v>
      </c>
      <c r="J115" s="19">
        <v>6.2</v>
      </c>
      <c r="K115" s="19">
        <v>5.39</v>
      </c>
      <c r="L115" s="21">
        <v>4.19</v>
      </c>
      <c r="M115" s="20">
        <v>2.91</v>
      </c>
      <c r="N115" s="22">
        <v>2.19</v>
      </c>
      <c r="O115" s="22">
        <v>2.1</v>
      </c>
      <c r="P115" s="22">
        <v>2.02</v>
      </c>
      <c r="Q115" s="23">
        <v>1.95</v>
      </c>
      <c r="R115" s="22">
        <v>1.88</v>
      </c>
      <c r="S115" s="26">
        <v>1.85</v>
      </c>
      <c r="T115" s="26">
        <v>1.85</v>
      </c>
      <c r="U115" s="26">
        <v>1.85</v>
      </c>
      <c r="V115" s="24">
        <v>1.85</v>
      </c>
      <c r="W115" s="19">
        <f t="shared" si="3"/>
        <v>0.009779646299209892</v>
      </c>
      <c r="X115" s="19">
        <f>SUM(X$4,$W$5:$W115)</f>
        <v>60.39407522313559</v>
      </c>
      <c r="Y115" s="25">
        <v>0.637</v>
      </c>
    </row>
    <row r="116" spans="1:25" ht="12.75">
      <c r="A116" s="17">
        <v>114</v>
      </c>
      <c r="B116" s="18" t="s">
        <v>163</v>
      </c>
      <c r="C116" s="19">
        <v>6.97</v>
      </c>
      <c r="D116" s="19">
        <v>6.97</v>
      </c>
      <c r="E116" s="19">
        <v>6.97</v>
      </c>
      <c r="F116" s="19">
        <v>6.97</v>
      </c>
      <c r="G116" s="21">
        <v>6.77</v>
      </c>
      <c r="H116" s="19">
        <v>6.11</v>
      </c>
      <c r="I116" s="19">
        <v>5.45</v>
      </c>
      <c r="J116" s="19">
        <v>4.7</v>
      </c>
      <c r="K116" s="19">
        <v>4.1</v>
      </c>
      <c r="L116" s="21">
        <v>3.38</v>
      </c>
      <c r="M116" s="20">
        <v>2.93</v>
      </c>
      <c r="N116" s="22">
        <v>2.66</v>
      </c>
      <c r="O116" s="22">
        <v>2.49</v>
      </c>
      <c r="P116" s="22">
        <v>2.36</v>
      </c>
      <c r="Q116" s="23">
        <v>2.24</v>
      </c>
      <c r="R116" s="22">
        <v>2.14</v>
      </c>
      <c r="S116" s="22">
        <v>2.06</v>
      </c>
      <c r="T116" s="22">
        <v>1.98</v>
      </c>
      <c r="U116" s="22">
        <v>1.91</v>
      </c>
      <c r="V116" s="23">
        <v>1.86</v>
      </c>
      <c r="W116" s="19">
        <f t="shared" si="3"/>
        <v>0.012220719708274843</v>
      </c>
      <c r="X116" s="19">
        <f>SUM(X$4,$W$5:$W116)</f>
        <v>60.40629594284386</v>
      </c>
      <c r="Y116" s="25">
        <v>0.796</v>
      </c>
    </row>
    <row r="117" spans="1:25" ht="12.75">
      <c r="A117" s="17">
        <v>115</v>
      </c>
      <c r="B117" s="18" t="s">
        <v>193</v>
      </c>
      <c r="C117" s="19">
        <v>7.6</v>
      </c>
      <c r="D117" s="19">
        <v>7.64</v>
      </c>
      <c r="E117" s="19">
        <v>7.35</v>
      </c>
      <c r="F117" s="19">
        <v>6.65</v>
      </c>
      <c r="G117" s="21">
        <v>5.71</v>
      </c>
      <c r="H117" s="19">
        <v>4.76</v>
      </c>
      <c r="I117" s="19">
        <v>4</v>
      </c>
      <c r="J117" s="19">
        <v>3.47</v>
      </c>
      <c r="K117" s="19">
        <v>3.2</v>
      </c>
      <c r="L117" s="21">
        <v>3.05</v>
      </c>
      <c r="M117" s="20">
        <v>2.95</v>
      </c>
      <c r="N117" s="22">
        <v>2.81</v>
      </c>
      <c r="O117" s="22">
        <v>2.66</v>
      </c>
      <c r="P117" s="22">
        <v>2.51</v>
      </c>
      <c r="Q117" s="23">
        <v>2.35</v>
      </c>
      <c r="R117" s="22">
        <v>2.19</v>
      </c>
      <c r="S117" s="22">
        <v>2.06</v>
      </c>
      <c r="T117" s="22">
        <v>1.96</v>
      </c>
      <c r="U117" s="22">
        <v>1.89</v>
      </c>
      <c r="V117" s="24">
        <v>1.85</v>
      </c>
      <c r="W117" s="19">
        <f t="shared" si="3"/>
        <v>0.1453897181373904</v>
      </c>
      <c r="X117" s="19">
        <f>SUM(X$4,$W$5:$W117)</f>
        <v>60.55168566098125</v>
      </c>
      <c r="Y117" s="25">
        <v>9.47</v>
      </c>
    </row>
    <row r="118" spans="1:25" ht="12.75">
      <c r="A118" s="17">
        <v>116</v>
      </c>
      <c r="B118" s="18" t="s">
        <v>141</v>
      </c>
      <c r="C118" s="19">
        <v>6.63</v>
      </c>
      <c r="D118" s="19">
        <v>6.79</v>
      </c>
      <c r="E118" s="19">
        <v>5.95</v>
      </c>
      <c r="F118" s="19">
        <v>5</v>
      </c>
      <c r="G118" s="21">
        <v>4.2</v>
      </c>
      <c r="H118" s="19">
        <v>4</v>
      </c>
      <c r="I118" s="19">
        <v>3.8</v>
      </c>
      <c r="J118" s="19">
        <v>3.47</v>
      </c>
      <c r="K118" s="19">
        <v>3.35</v>
      </c>
      <c r="L118" s="21">
        <v>3.19</v>
      </c>
      <c r="M118" s="20">
        <v>2.98</v>
      </c>
      <c r="N118" s="22">
        <v>2.75</v>
      </c>
      <c r="O118" s="22">
        <v>2.57</v>
      </c>
      <c r="P118" s="22">
        <v>2.42</v>
      </c>
      <c r="Q118" s="23">
        <v>2.3</v>
      </c>
      <c r="R118" s="22">
        <v>2.19</v>
      </c>
      <c r="S118" s="22">
        <v>2.1</v>
      </c>
      <c r="T118" s="22">
        <v>2.02</v>
      </c>
      <c r="U118" s="22">
        <v>1.95</v>
      </c>
      <c r="V118" s="23">
        <v>1.88</v>
      </c>
      <c r="W118" s="19">
        <f t="shared" si="3"/>
        <v>0.01271200492267785</v>
      </c>
      <c r="X118" s="19">
        <f>SUM(X$4,$W$5:$W118)</f>
        <v>60.564397665903925</v>
      </c>
      <c r="Y118" s="25">
        <v>0.828</v>
      </c>
    </row>
    <row r="119" spans="1:25" ht="12.75">
      <c r="A119" s="17">
        <v>117</v>
      </c>
      <c r="B119" s="18" t="s">
        <v>191</v>
      </c>
      <c r="C119" s="19">
        <v>7.2</v>
      </c>
      <c r="D119" s="19">
        <v>7.5</v>
      </c>
      <c r="E119" s="19">
        <v>7.1</v>
      </c>
      <c r="F119" s="19">
        <v>6.95</v>
      </c>
      <c r="G119" s="21">
        <v>6.79</v>
      </c>
      <c r="H119" s="19">
        <v>6.35</v>
      </c>
      <c r="I119" s="19">
        <v>5.85</v>
      </c>
      <c r="J119" s="19">
        <v>5</v>
      </c>
      <c r="K119" s="19">
        <v>4.5</v>
      </c>
      <c r="L119" s="21">
        <v>3.6</v>
      </c>
      <c r="M119" s="20">
        <v>3</v>
      </c>
      <c r="N119" s="22">
        <v>2.76</v>
      </c>
      <c r="O119" s="22">
        <v>2.55</v>
      </c>
      <c r="P119" s="22">
        <v>2.37</v>
      </c>
      <c r="Q119" s="23">
        <v>2.23</v>
      </c>
      <c r="R119" s="22">
        <v>2.12</v>
      </c>
      <c r="S119" s="22">
        <v>2.02</v>
      </c>
      <c r="T119" s="22">
        <v>1.95</v>
      </c>
      <c r="U119" s="22">
        <v>1.89</v>
      </c>
      <c r="V119" s="24">
        <v>1.85</v>
      </c>
      <c r="W119" s="19">
        <f t="shared" si="3"/>
        <v>0.08387159769636363</v>
      </c>
      <c r="X119" s="19">
        <f>SUM(X$4,$W$5:$W119)</f>
        <v>60.64826926360029</v>
      </c>
      <c r="Y119" s="25">
        <v>5.463</v>
      </c>
    </row>
    <row r="120" spans="1:25" ht="12.75">
      <c r="A120" s="17">
        <v>118</v>
      </c>
      <c r="B120" s="18" t="s">
        <v>127</v>
      </c>
      <c r="C120" s="19">
        <v>6.6</v>
      </c>
      <c r="D120" s="19">
        <v>6.6</v>
      </c>
      <c r="E120" s="19">
        <v>6.6</v>
      </c>
      <c r="F120" s="19">
        <v>6.6</v>
      </c>
      <c r="G120" s="21">
        <v>6.6</v>
      </c>
      <c r="H120" s="19">
        <v>6.1</v>
      </c>
      <c r="I120" s="19">
        <v>5.6</v>
      </c>
      <c r="J120" s="19">
        <v>4.9</v>
      </c>
      <c r="K120" s="19">
        <v>4.16</v>
      </c>
      <c r="L120" s="21">
        <v>3.53</v>
      </c>
      <c r="M120" s="20">
        <v>3.01</v>
      </c>
      <c r="N120" s="22">
        <v>2.7</v>
      </c>
      <c r="O120" s="22">
        <v>2.53</v>
      </c>
      <c r="P120" s="22">
        <v>2.38</v>
      </c>
      <c r="Q120" s="23">
        <v>2.27</v>
      </c>
      <c r="R120" s="22">
        <v>2.16</v>
      </c>
      <c r="S120" s="22">
        <v>2.08</v>
      </c>
      <c r="T120" s="22">
        <v>2</v>
      </c>
      <c r="U120" s="22">
        <v>1.93</v>
      </c>
      <c r="V120" s="23">
        <v>1.87</v>
      </c>
      <c r="W120" s="19">
        <f t="shared" si="3"/>
        <v>0.006755171698041369</v>
      </c>
      <c r="X120" s="19">
        <f>SUM(X$4,$W$5:$W120)</f>
        <v>60.65502443529833</v>
      </c>
      <c r="Y120" s="25">
        <v>0.44</v>
      </c>
    </row>
    <row r="121" spans="1:25" ht="12.75">
      <c r="A121" s="17">
        <v>119</v>
      </c>
      <c r="B121" s="18" t="s">
        <v>160</v>
      </c>
      <c r="C121" s="19">
        <v>6.87</v>
      </c>
      <c r="D121" s="19">
        <v>6.97</v>
      </c>
      <c r="E121" s="19">
        <v>7.18</v>
      </c>
      <c r="F121" s="19">
        <v>7.48</v>
      </c>
      <c r="G121" s="21">
        <v>7.59</v>
      </c>
      <c r="H121" s="19">
        <v>7.38</v>
      </c>
      <c r="I121" s="19">
        <v>7.18</v>
      </c>
      <c r="J121" s="19">
        <v>5.65</v>
      </c>
      <c r="K121" s="19">
        <v>4.1</v>
      </c>
      <c r="L121" s="21">
        <v>3.41</v>
      </c>
      <c r="M121" s="20">
        <v>3.03</v>
      </c>
      <c r="N121" s="22">
        <v>2.72</v>
      </c>
      <c r="O121" s="22">
        <v>2.47</v>
      </c>
      <c r="P121" s="22">
        <v>2.26</v>
      </c>
      <c r="Q121" s="23">
        <v>2.09</v>
      </c>
      <c r="R121" s="22">
        <v>1.93</v>
      </c>
      <c r="S121" s="26">
        <v>1.85</v>
      </c>
      <c r="T121" s="26">
        <v>1.85</v>
      </c>
      <c r="U121" s="26">
        <v>1.85</v>
      </c>
      <c r="V121" s="24">
        <v>1.85</v>
      </c>
      <c r="W121" s="19">
        <f t="shared" si="3"/>
        <v>0.09085705933865643</v>
      </c>
      <c r="X121" s="19">
        <f>SUM(X$4,$W$5:$W121)</f>
        <v>60.74588149463699</v>
      </c>
      <c r="Y121" s="25">
        <v>5.918</v>
      </c>
    </row>
    <row r="122" spans="1:25" ht="12.75">
      <c r="A122" s="17">
        <v>120</v>
      </c>
      <c r="B122" s="18" t="s">
        <v>89</v>
      </c>
      <c r="C122" s="19">
        <v>5.91</v>
      </c>
      <c r="D122" s="19">
        <v>5.9</v>
      </c>
      <c r="E122" s="19">
        <v>5.82</v>
      </c>
      <c r="F122" s="19">
        <v>5.61</v>
      </c>
      <c r="G122" s="21">
        <v>5.26</v>
      </c>
      <c r="H122" s="19">
        <v>4.89</v>
      </c>
      <c r="I122" s="19">
        <v>4.5</v>
      </c>
      <c r="J122" s="19">
        <v>4.15</v>
      </c>
      <c r="K122" s="19">
        <v>3.86</v>
      </c>
      <c r="L122" s="21">
        <v>3.46</v>
      </c>
      <c r="M122" s="20">
        <v>3.11</v>
      </c>
      <c r="N122" s="22">
        <v>2.81</v>
      </c>
      <c r="O122" s="22">
        <v>2.54</v>
      </c>
      <c r="P122" s="22">
        <v>2.32</v>
      </c>
      <c r="Q122" s="23">
        <v>2.13</v>
      </c>
      <c r="R122" s="22">
        <v>1.97</v>
      </c>
      <c r="S122" s="22">
        <v>1.86</v>
      </c>
      <c r="T122" s="26">
        <v>1.85</v>
      </c>
      <c r="U122" s="26">
        <v>1.85</v>
      </c>
      <c r="V122" s="24">
        <v>1.85</v>
      </c>
      <c r="W122" s="19">
        <f t="shared" si="3"/>
        <v>17.416106908575507</v>
      </c>
      <c r="X122" s="19">
        <f>SUM(X$4,$W$5:$W122)</f>
        <v>78.16198840321249</v>
      </c>
      <c r="Y122" s="25">
        <v>1134.403</v>
      </c>
    </row>
    <row r="123" spans="1:25" ht="12.75">
      <c r="A123" s="17">
        <v>121</v>
      </c>
      <c r="B123" s="18" t="s">
        <v>159</v>
      </c>
      <c r="C123" s="19">
        <v>6.56</v>
      </c>
      <c r="D123" s="19">
        <v>6.97</v>
      </c>
      <c r="E123" s="19">
        <v>7.07</v>
      </c>
      <c r="F123" s="19">
        <v>6.56</v>
      </c>
      <c r="G123" s="21">
        <v>5.86</v>
      </c>
      <c r="H123" s="19">
        <v>5.61</v>
      </c>
      <c r="I123" s="19">
        <v>5.33</v>
      </c>
      <c r="J123" s="19">
        <v>4.83</v>
      </c>
      <c r="K123" s="19">
        <v>3.91</v>
      </c>
      <c r="L123" s="21">
        <v>3.5</v>
      </c>
      <c r="M123" s="20">
        <v>3.17</v>
      </c>
      <c r="N123" s="22">
        <v>2.89</v>
      </c>
      <c r="O123" s="22">
        <v>2.68</v>
      </c>
      <c r="P123" s="22">
        <v>2.51</v>
      </c>
      <c r="Q123" s="23">
        <v>2.37</v>
      </c>
      <c r="R123" s="22">
        <v>2.25</v>
      </c>
      <c r="S123" s="22">
        <v>2.15</v>
      </c>
      <c r="T123" s="22">
        <v>2.06</v>
      </c>
      <c r="U123" s="22">
        <v>1.99</v>
      </c>
      <c r="V123" s="23">
        <v>1.92</v>
      </c>
      <c r="W123" s="19">
        <f t="shared" si="3"/>
        <v>1.1184414959143494</v>
      </c>
      <c r="X123" s="19">
        <f>SUM(X$4,$W$5:$W123)</f>
        <v>79.28042989912684</v>
      </c>
      <c r="Y123" s="25">
        <v>72.85</v>
      </c>
    </row>
    <row r="124" spans="1:25" ht="12.75">
      <c r="A124" s="17">
        <v>122</v>
      </c>
      <c r="B124" s="18" t="s">
        <v>122</v>
      </c>
      <c r="C124" s="19">
        <v>6.5</v>
      </c>
      <c r="D124" s="19">
        <v>6.58</v>
      </c>
      <c r="E124" s="19">
        <v>6.65</v>
      </c>
      <c r="F124" s="19">
        <v>6.7</v>
      </c>
      <c r="G124" s="21">
        <v>6.55</v>
      </c>
      <c r="H124" s="19">
        <v>6.37</v>
      </c>
      <c r="I124" s="19">
        <v>5.97</v>
      </c>
      <c r="J124" s="19">
        <v>5.11</v>
      </c>
      <c r="K124" s="19">
        <v>4.32</v>
      </c>
      <c r="L124" s="21">
        <v>3.7</v>
      </c>
      <c r="M124" s="20">
        <v>3.18</v>
      </c>
      <c r="N124" s="22">
        <v>2.9</v>
      </c>
      <c r="O124" s="22">
        <v>2.68</v>
      </c>
      <c r="P124" s="22">
        <v>2.51</v>
      </c>
      <c r="Q124" s="23">
        <v>2.37</v>
      </c>
      <c r="R124" s="22">
        <v>2.26</v>
      </c>
      <c r="S124" s="22">
        <v>2.16</v>
      </c>
      <c r="T124" s="22">
        <v>2.07</v>
      </c>
      <c r="U124" s="22">
        <v>1.99</v>
      </c>
      <c r="V124" s="23">
        <v>1.92</v>
      </c>
      <c r="W124" s="19">
        <f t="shared" si="3"/>
        <v>0.02818748917637262</v>
      </c>
      <c r="X124" s="19">
        <f>SUM(X$4,$W$5:$W124)</f>
        <v>79.30861738830322</v>
      </c>
      <c r="Y124" s="25">
        <v>1.836</v>
      </c>
    </row>
    <row r="125" spans="1:25" ht="12.75">
      <c r="A125" s="17">
        <v>123</v>
      </c>
      <c r="B125" s="18" t="s">
        <v>138</v>
      </c>
      <c r="C125" s="19">
        <v>6.7</v>
      </c>
      <c r="D125" s="19">
        <v>6.76</v>
      </c>
      <c r="E125" s="19">
        <v>6.85</v>
      </c>
      <c r="F125" s="19">
        <v>6.6</v>
      </c>
      <c r="G125" s="21">
        <v>6.15</v>
      </c>
      <c r="H125" s="19">
        <v>5.6</v>
      </c>
      <c r="I125" s="19">
        <v>5.25</v>
      </c>
      <c r="J125" s="19">
        <v>4.63</v>
      </c>
      <c r="K125" s="19">
        <v>4.12</v>
      </c>
      <c r="L125" s="21">
        <v>3.5</v>
      </c>
      <c r="M125" s="20">
        <v>3.22</v>
      </c>
      <c r="N125" s="22">
        <v>2.83</v>
      </c>
      <c r="O125" s="22">
        <v>2.63</v>
      </c>
      <c r="P125" s="22">
        <v>2.47</v>
      </c>
      <c r="Q125" s="23">
        <v>2.33</v>
      </c>
      <c r="R125" s="22">
        <v>2.22</v>
      </c>
      <c r="S125" s="22">
        <v>2.13</v>
      </c>
      <c r="T125" s="22">
        <v>2.04</v>
      </c>
      <c r="U125" s="22">
        <v>1.97</v>
      </c>
      <c r="V125" s="23">
        <v>1.9</v>
      </c>
      <c r="W125" s="19">
        <f t="shared" si="3"/>
        <v>2.353271529653362</v>
      </c>
      <c r="X125" s="19">
        <f>SUM(X$4,$W$5:$W125)</f>
        <v>81.66188891795657</v>
      </c>
      <c r="Y125" s="25">
        <v>153.281</v>
      </c>
    </row>
    <row r="126" spans="1:25" ht="12.75">
      <c r="A126" s="17">
        <v>124</v>
      </c>
      <c r="B126" s="18" t="s">
        <v>120</v>
      </c>
      <c r="C126" s="19">
        <v>6.65</v>
      </c>
      <c r="D126" s="19">
        <v>6.55</v>
      </c>
      <c r="E126" s="19">
        <v>6.45</v>
      </c>
      <c r="F126" s="19">
        <v>6.35</v>
      </c>
      <c r="G126" s="21">
        <v>6.25</v>
      </c>
      <c r="H126" s="19">
        <v>6.2</v>
      </c>
      <c r="I126" s="19">
        <v>5.4</v>
      </c>
      <c r="J126" s="19">
        <v>4.7</v>
      </c>
      <c r="K126" s="19">
        <v>4.35</v>
      </c>
      <c r="L126" s="21">
        <v>3.85</v>
      </c>
      <c r="M126" s="20">
        <v>3.35</v>
      </c>
      <c r="N126" s="22">
        <v>2.93</v>
      </c>
      <c r="O126" s="22">
        <v>2.65</v>
      </c>
      <c r="P126" s="22">
        <v>2.41</v>
      </c>
      <c r="Q126" s="23">
        <v>2.21</v>
      </c>
      <c r="R126" s="22">
        <v>2.04</v>
      </c>
      <c r="S126" s="22">
        <v>1.89</v>
      </c>
      <c r="T126" s="26">
        <v>1.85</v>
      </c>
      <c r="U126" s="26">
        <v>1.85</v>
      </c>
      <c r="V126" s="24">
        <v>1.85</v>
      </c>
      <c r="W126" s="19">
        <f t="shared" si="3"/>
        <v>0.0042373349742259505</v>
      </c>
      <c r="X126" s="19">
        <f>SUM(X$4,$W$5:$W126)</f>
        <v>81.6661262529308</v>
      </c>
      <c r="Y126" s="25">
        <v>0.276</v>
      </c>
    </row>
    <row r="127" spans="1:25" ht="12.75">
      <c r="A127" s="17">
        <v>125</v>
      </c>
      <c r="B127" s="18" t="s">
        <v>52</v>
      </c>
      <c r="C127" s="19">
        <v>4</v>
      </c>
      <c r="D127" s="19">
        <v>4</v>
      </c>
      <c r="E127" s="19">
        <v>4.25</v>
      </c>
      <c r="F127" s="19">
        <v>4.5</v>
      </c>
      <c r="G127" s="21">
        <v>5</v>
      </c>
      <c r="H127" s="19">
        <v>5</v>
      </c>
      <c r="I127" s="19">
        <v>5</v>
      </c>
      <c r="J127" s="19">
        <v>5</v>
      </c>
      <c r="K127" s="19">
        <v>4.5</v>
      </c>
      <c r="L127" s="21">
        <v>3.83</v>
      </c>
      <c r="M127" s="20">
        <v>3.39</v>
      </c>
      <c r="N127" s="22">
        <v>3.06</v>
      </c>
      <c r="O127" s="22">
        <v>2.81</v>
      </c>
      <c r="P127" s="22">
        <v>2.61</v>
      </c>
      <c r="Q127" s="23">
        <v>2.46</v>
      </c>
      <c r="R127" s="22">
        <v>2.33</v>
      </c>
      <c r="S127" s="22">
        <v>2.22</v>
      </c>
      <c r="T127" s="22">
        <v>2.12</v>
      </c>
      <c r="U127" s="22">
        <v>2.04</v>
      </c>
      <c r="V127" s="23">
        <v>1.96</v>
      </c>
      <c r="W127" s="19">
        <f t="shared" si="3"/>
        <v>0.01982028786857138</v>
      </c>
      <c r="X127" s="19">
        <f>SUM(X$4,$W$5:$W127)</f>
        <v>81.68594654079936</v>
      </c>
      <c r="Y127" s="25">
        <v>1.291</v>
      </c>
    </row>
    <row r="128" spans="1:25" ht="12.75">
      <c r="A128" s="17">
        <v>126</v>
      </c>
      <c r="B128" s="18" t="s">
        <v>118</v>
      </c>
      <c r="C128" s="19">
        <v>6.5</v>
      </c>
      <c r="D128" s="19">
        <v>6.5</v>
      </c>
      <c r="E128" s="19">
        <v>6.45</v>
      </c>
      <c r="F128" s="19">
        <v>6.15</v>
      </c>
      <c r="G128" s="21">
        <v>5.35</v>
      </c>
      <c r="H128" s="19">
        <v>5.2</v>
      </c>
      <c r="I128" s="19">
        <v>5.2</v>
      </c>
      <c r="J128" s="19">
        <v>4.77</v>
      </c>
      <c r="K128" s="19">
        <v>4.31</v>
      </c>
      <c r="L128" s="21">
        <v>3.88</v>
      </c>
      <c r="M128" s="20">
        <v>3.48</v>
      </c>
      <c r="N128" s="22">
        <v>3.08</v>
      </c>
      <c r="O128" s="22">
        <v>2.76</v>
      </c>
      <c r="P128" s="22">
        <v>2.51</v>
      </c>
      <c r="Q128" s="23">
        <v>2.33</v>
      </c>
      <c r="R128" s="22">
        <v>2.2</v>
      </c>
      <c r="S128" s="22">
        <v>2.1</v>
      </c>
      <c r="T128" s="22">
        <v>2.04</v>
      </c>
      <c r="U128" s="22">
        <v>1.99</v>
      </c>
      <c r="V128" s="23">
        <v>1.96</v>
      </c>
      <c r="W128" s="19">
        <f t="shared" si="3"/>
        <v>0.0906421220573551</v>
      </c>
      <c r="X128" s="19">
        <f>SUM(X$4,$W$5:$W128)</f>
        <v>81.77658866285672</v>
      </c>
      <c r="Y128" s="25">
        <v>5.904</v>
      </c>
    </row>
    <row r="129" spans="1:25" ht="12.75">
      <c r="A129" s="17">
        <v>127</v>
      </c>
      <c r="B129" s="18" t="s">
        <v>190</v>
      </c>
      <c r="C129" s="19">
        <v>7.3</v>
      </c>
      <c r="D129" s="19">
        <v>7.45</v>
      </c>
      <c r="E129" s="19">
        <v>7.6</v>
      </c>
      <c r="F129" s="19">
        <v>7.6</v>
      </c>
      <c r="G129" s="21">
        <v>7.52</v>
      </c>
      <c r="H129" s="19">
        <v>7.47</v>
      </c>
      <c r="I129" s="19">
        <v>7.18</v>
      </c>
      <c r="J129" s="19">
        <v>6.24</v>
      </c>
      <c r="K129" s="19">
        <v>4.86</v>
      </c>
      <c r="L129" s="21">
        <v>4.02</v>
      </c>
      <c r="M129" s="20">
        <v>3.48</v>
      </c>
      <c r="N129" s="22">
        <v>3.08</v>
      </c>
      <c r="O129" s="22">
        <v>2.77</v>
      </c>
      <c r="P129" s="22">
        <v>2.51</v>
      </c>
      <c r="Q129" s="23">
        <v>2.29</v>
      </c>
      <c r="R129" s="22">
        <v>2.11</v>
      </c>
      <c r="S129" s="22">
        <v>1.95</v>
      </c>
      <c r="T129" s="26">
        <v>1.85</v>
      </c>
      <c r="U129" s="26">
        <v>1.85</v>
      </c>
      <c r="V129" s="24">
        <v>1.85</v>
      </c>
      <c r="W129" s="19">
        <f t="shared" si="3"/>
        <v>0.2900732137790764</v>
      </c>
      <c r="X129" s="19">
        <f>SUM(X$4,$W$5:$W129)</f>
        <v>82.0666618766358</v>
      </c>
      <c r="Y129" s="25">
        <v>18.894</v>
      </c>
    </row>
    <row r="130" spans="1:25" ht="12.75">
      <c r="A130" s="17">
        <v>128</v>
      </c>
      <c r="B130" s="18" t="s">
        <v>188</v>
      </c>
      <c r="C130" s="19">
        <v>7.38</v>
      </c>
      <c r="D130" s="19">
        <v>7.38</v>
      </c>
      <c r="E130" s="19">
        <v>8</v>
      </c>
      <c r="F130" s="19">
        <v>8</v>
      </c>
      <c r="G130" s="21">
        <v>7.79</v>
      </c>
      <c r="H130" s="19">
        <v>7.38</v>
      </c>
      <c r="I130" s="19">
        <v>6.77</v>
      </c>
      <c r="J130" s="19">
        <v>5.87</v>
      </c>
      <c r="K130" s="19">
        <v>5.14</v>
      </c>
      <c r="L130" s="21">
        <v>4.32</v>
      </c>
      <c r="M130" s="20">
        <v>3.53</v>
      </c>
      <c r="N130" s="22">
        <v>3.13</v>
      </c>
      <c r="O130" s="22">
        <v>2.81</v>
      </c>
      <c r="P130" s="22">
        <v>2.54</v>
      </c>
      <c r="Q130" s="23">
        <v>2.32</v>
      </c>
      <c r="R130" s="22">
        <v>2.13</v>
      </c>
      <c r="S130" s="22">
        <v>1.97</v>
      </c>
      <c r="T130" s="22">
        <v>1.86</v>
      </c>
      <c r="U130" s="26">
        <v>1.85</v>
      </c>
      <c r="V130" s="24">
        <v>1.85</v>
      </c>
      <c r="W130" s="19">
        <f t="shared" si="3"/>
        <v>0.08511516339532126</v>
      </c>
      <c r="X130" s="19">
        <f>SUM(X$4,$W$5:$W130)</f>
        <v>82.15177704003112</v>
      </c>
      <c r="Y130" s="25">
        <v>5.544</v>
      </c>
    </row>
    <row r="131" spans="1:25" ht="12.75">
      <c r="A131" s="17">
        <v>129</v>
      </c>
      <c r="B131" s="18" t="s">
        <v>175</v>
      </c>
      <c r="C131" s="19">
        <v>7.29</v>
      </c>
      <c r="D131" s="19">
        <v>7.13</v>
      </c>
      <c r="E131" s="19">
        <v>6.85</v>
      </c>
      <c r="F131" s="19">
        <v>6.5</v>
      </c>
      <c r="G131" s="21">
        <v>6</v>
      </c>
      <c r="H131" s="19">
        <v>5.5</v>
      </c>
      <c r="I131" s="19">
        <v>4.95</v>
      </c>
      <c r="J131" s="19">
        <v>4.55</v>
      </c>
      <c r="K131" s="19">
        <v>4.14</v>
      </c>
      <c r="L131" s="21">
        <v>3.72</v>
      </c>
      <c r="M131" s="20">
        <v>3.54</v>
      </c>
      <c r="N131" s="22">
        <v>3.23</v>
      </c>
      <c r="O131" s="22">
        <v>2.89</v>
      </c>
      <c r="P131" s="22">
        <v>2.61</v>
      </c>
      <c r="Q131" s="23">
        <v>2.38</v>
      </c>
      <c r="R131" s="22">
        <v>2.18</v>
      </c>
      <c r="S131" s="22">
        <v>2.01</v>
      </c>
      <c r="T131" s="22">
        <v>1.88</v>
      </c>
      <c r="U131" s="26">
        <v>1.85</v>
      </c>
      <c r="V131" s="24">
        <v>1.85</v>
      </c>
      <c r="W131" s="19">
        <f aca="true" t="shared" si="4" ref="W131:W162">100*$Y131/$Y$199</f>
        <v>1.298313295037651</v>
      </c>
      <c r="X131" s="19">
        <f>SUM(X$4,$W$5:$W131)</f>
        <v>83.45009033506877</v>
      </c>
      <c r="Y131" s="25">
        <v>84.566</v>
      </c>
    </row>
    <row r="132" spans="1:25" ht="12.75">
      <c r="A132" s="17">
        <v>130</v>
      </c>
      <c r="B132" s="18" t="s">
        <v>165</v>
      </c>
      <c r="C132" s="19">
        <v>6.8</v>
      </c>
      <c r="D132" s="19">
        <v>7</v>
      </c>
      <c r="E132" s="19">
        <v>7.3</v>
      </c>
      <c r="F132" s="19">
        <v>7.4</v>
      </c>
      <c r="G132" s="21">
        <v>7.4</v>
      </c>
      <c r="H132" s="19">
        <v>7.3</v>
      </c>
      <c r="I132" s="19">
        <v>6.74</v>
      </c>
      <c r="J132" s="19">
        <v>5.66</v>
      </c>
      <c r="K132" s="19">
        <v>4.77</v>
      </c>
      <c r="L132" s="21">
        <v>4.05</v>
      </c>
      <c r="M132" s="20">
        <v>3.56</v>
      </c>
      <c r="N132" s="22">
        <v>3.19</v>
      </c>
      <c r="O132" s="22">
        <v>2.91</v>
      </c>
      <c r="P132" s="22">
        <v>2.69</v>
      </c>
      <c r="Q132" s="23">
        <v>2.52</v>
      </c>
      <c r="R132" s="22">
        <v>2.38</v>
      </c>
      <c r="S132" s="22">
        <v>2.26</v>
      </c>
      <c r="T132" s="22">
        <v>2.16</v>
      </c>
      <c r="U132" s="22">
        <v>2.07</v>
      </c>
      <c r="V132" s="23">
        <v>1.99</v>
      </c>
      <c r="W132" s="19">
        <f t="shared" si="4"/>
        <v>0.20142693790523356</v>
      </c>
      <c r="X132" s="19">
        <f>SUM(X$4,$W$5:$W132)</f>
        <v>83.651517272974</v>
      </c>
      <c r="Y132" s="25">
        <v>13.12</v>
      </c>
    </row>
    <row r="133" spans="1:25" ht="12.75">
      <c r="A133" s="17">
        <v>131</v>
      </c>
      <c r="B133" s="18" t="s">
        <v>98</v>
      </c>
      <c r="C133" s="19">
        <v>6</v>
      </c>
      <c r="D133" s="19">
        <v>6.1</v>
      </c>
      <c r="E133" s="19">
        <v>6.2</v>
      </c>
      <c r="F133" s="19">
        <v>6.3</v>
      </c>
      <c r="G133" s="21">
        <v>6.6</v>
      </c>
      <c r="H133" s="19">
        <v>6.6</v>
      </c>
      <c r="I133" s="19">
        <v>6.45</v>
      </c>
      <c r="J133" s="19">
        <v>6.17</v>
      </c>
      <c r="K133" s="19">
        <v>5.4</v>
      </c>
      <c r="L133" s="21">
        <v>4.4</v>
      </c>
      <c r="M133" s="20">
        <v>3.58</v>
      </c>
      <c r="N133" s="22">
        <v>3.19</v>
      </c>
      <c r="O133" s="22">
        <v>2.91</v>
      </c>
      <c r="P133" s="22">
        <v>2.69</v>
      </c>
      <c r="Q133" s="23">
        <v>2.52</v>
      </c>
      <c r="R133" s="22">
        <v>2.38</v>
      </c>
      <c r="S133" s="22">
        <v>2.26</v>
      </c>
      <c r="T133" s="22">
        <v>2.16</v>
      </c>
      <c r="U133" s="22">
        <v>2.07</v>
      </c>
      <c r="V133" s="23">
        <v>2</v>
      </c>
      <c r="W133" s="19">
        <f t="shared" si="4"/>
        <v>0.03101237915918992</v>
      </c>
      <c r="X133" s="19">
        <f>SUM(X$4,$W$5:$W133)</f>
        <v>83.6825296521332</v>
      </c>
      <c r="Y133" s="25">
        <v>2.02</v>
      </c>
    </row>
    <row r="134" spans="1:25" ht="12.75">
      <c r="A134" s="17">
        <v>132</v>
      </c>
      <c r="B134" s="18" t="s">
        <v>112</v>
      </c>
      <c r="C134" s="19">
        <v>6.42</v>
      </c>
      <c r="D134" s="19">
        <v>6.42</v>
      </c>
      <c r="E134" s="19">
        <v>6.42</v>
      </c>
      <c r="F134" s="19">
        <v>6.42</v>
      </c>
      <c r="G134" s="21">
        <v>6.42</v>
      </c>
      <c r="H134" s="19">
        <v>6.42</v>
      </c>
      <c r="I134" s="19">
        <v>6.41</v>
      </c>
      <c r="J134" s="19">
        <v>6.4</v>
      </c>
      <c r="K134" s="19">
        <v>5.86</v>
      </c>
      <c r="L134" s="21">
        <v>4.7</v>
      </c>
      <c r="M134" s="20">
        <v>3.59</v>
      </c>
      <c r="N134" s="22">
        <v>3.21</v>
      </c>
      <c r="O134" s="22">
        <v>2.87</v>
      </c>
      <c r="P134" s="22">
        <v>2.6</v>
      </c>
      <c r="Q134" s="23">
        <v>2.37</v>
      </c>
      <c r="R134" s="22">
        <v>2.17</v>
      </c>
      <c r="S134" s="22">
        <v>2.01</v>
      </c>
      <c r="T134" s="22">
        <v>1.87</v>
      </c>
      <c r="U134" s="26">
        <v>1.85</v>
      </c>
      <c r="V134" s="24">
        <v>1.85</v>
      </c>
      <c r="W134" s="19">
        <f t="shared" si="4"/>
        <v>0.08695748294933253</v>
      </c>
      <c r="X134" s="19">
        <f>SUM(X$4,$W$5:$W134)</f>
        <v>83.76948713508253</v>
      </c>
      <c r="Y134" s="25">
        <v>5.664</v>
      </c>
    </row>
    <row r="135" spans="1:25" ht="12.75">
      <c r="A135" s="17">
        <v>133</v>
      </c>
      <c r="B135" s="18" t="s">
        <v>105</v>
      </c>
      <c r="C135" s="19">
        <v>6.29</v>
      </c>
      <c r="D135" s="19">
        <v>6.29</v>
      </c>
      <c r="E135" s="19">
        <v>6.29</v>
      </c>
      <c r="F135" s="19">
        <v>6.22</v>
      </c>
      <c r="G135" s="21">
        <v>5.54</v>
      </c>
      <c r="H135" s="19">
        <v>4.7</v>
      </c>
      <c r="I135" s="19">
        <v>6.6</v>
      </c>
      <c r="J135" s="19">
        <v>6</v>
      </c>
      <c r="K135" s="19">
        <v>5.55</v>
      </c>
      <c r="L135" s="21">
        <v>4.45</v>
      </c>
      <c r="M135" s="20">
        <v>3.64</v>
      </c>
      <c r="N135" s="22">
        <v>3.18</v>
      </c>
      <c r="O135" s="22">
        <v>2.9</v>
      </c>
      <c r="P135" s="22">
        <v>2.68</v>
      </c>
      <c r="Q135" s="23">
        <v>2.51</v>
      </c>
      <c r="R135" s="22">
        <v>2.37</v>
      </c>
      <c r="S135" s="22">
        <v>2.25</v>
      </c>
      <c r="T135" s="22">
        <v>2.15</v>
      </c>
      <c r="U135" s="22">
        <v>2.07</v>
      </c>
      <c r="V135" s="23">
        <v>1.99</v>
      </c>
      <c r="W135" s="19">
        <f t="shared" si="4"/>
        <v>0.21426176413151216</v>
      </c>
      <c r="X135" s="19">
        <f>SUM(X$4,$W$5:$W135)</f>
        <v>83.98374889921404</v>
      </c>
      <c r="Y135" s="25">
        <v>13.956</v>
      </c>
    </row>
    <row r="136" spans="1:25" ht="12.75">
      <c r="A136" s="17">
        <v>134</v>
      </c>
      <c r="B136" s="18" t="s">
        <v>65</v>
      </c>
      <c r="C136" s="19">
        <v>5</v>
      </c>
      <c r="D136" s="19">
        <v>4.92</v>
      </c>
      <c r="E136" s="19">
        <v>5.02</v>
      </c>
      <c r="F136" s="19">
        <v>5</v>
      </c>
      <c r="G136" s="21">
        <v>4.18</v>
      </c>
      <c r="H136" s="19">
        <v>3.3</v>
      </c>
      <c r="I136" s="19">
        <v>3.58</v>
      </c>
      <c r="J136" s="19">
        <v>3.73</v>
      </c>
      <c r="K136" s="19">
        <v>4.05</v>
      </c>
      <c r="L136" s="21">
        <v>3.93</v>
      </c>
      <c r="M136" s="20">
        <v>3.68</v>
      </c>
      <c r="N136" s="22">
        <v>3.27</v>
      </c>
      <c r="O136" s="22">
        <v>2.97</v>
      </c>
      <c r="P136" s="22">
        <v>2.74</v>
      </c>
      <c r="Q136" s="23">
        <v>2.56</v>
      </c>
      <c r="R136" s="22">
        <v>2.41</v>
      </c>
      <c r="S136" s="22">
        <v>2.29</v>
      </c>
      <c r="T136" s="22">
        <v>2.18</v>
      </c>
      <c r="U136" s="22">
        <v>2.09</v>
      </c>
      <c r="V136" s="23">
        <v>2.01</v>
      </c>
      <c r="W136" s="19">
        <f t="shared" si="4"/>
        <v>0.002947711286418052</v>
      </c>
      <c r="X136" s="19">
        <f>SUM(X$4,$W$5:$W136)</f>
        <v>83.98669661050046</v>
      </c>
      <c r="Y136" s="25">
        <v>0.192</v>
      </c>
    </row>
    <row r="137" spans="1:25" ht="12.75">
      <c r="A137" s="17">
        <v>135</v>
      </c>
      <c r="B137" s="18" t="s">
        <v>96</v>
      </c>
      <c r="C137" s="19">
        <v>6.06</v>
      </c>
      <c r="D137" s="19">
        <v>6.06</v>
      </c>
      <c r="E137" s="19">
        <v>6.06</v>
      </c>
      <c r="F137" s="19">
        <v>5.92</v>
      </c>
      <c r="G137" s="21">
        <v>5.79</v>
      </c>
      <c r="H137" s="19">
        <v>5.65</v>
      </c>
      <c r="I137" s="19">
        <v>5.51</v>
      </c>
      <c r="J137" s="19">
        <v>5.27</v>
      </c>
      <c r="K137" s="19">
        <v>5</v>
      </c>
      <c r="L137" s="21">
        <v>4.37</v>
      </c>
      <c r="M137" s="20">
        <v>3.68</v>
      </c>
      <c r="N137" s="22">
        <v>3.28</v>
      </c>
      <c r="O137" s="22">
        <v>2.98</v>
      </c>
      <c r="P137" s="22">
        <v>2.75</v>
      </c>
      <c r="Q137" s="23">
        <v>2.56</v>
      </c>
      <c r="R137" s="22">
        <v>2.42</v>
      </c>
      <c r="S137" s="22">
        <v>2.29</v>
      </c>
      <c r="T137" s="22">
        <v>2.19</v>
      </c>
      <c r="U137" s="22">
        <v>2.1</v>
      </c>
      <c r="V137" s="23">
        <v>2.01</v>
      </c>
      <c r="W137" s="19">
        <f t="shared" si="4"/>
        <v>0.4159650499698474</v>
      </c>
      <c r="X137" s="19">
        <f>SUM(X$4,$W$5:$W137)</f>
        <v>84.4026616604703</v>
      </c>
      <c r="Y137" s="25">
        <v>27.094</v>
      </c>
    </row>
    <row r="138" spans="1:25" ht="12.75">
      <c r="A138" s="17">
        <v>136</v>
      </c>
      <c r="B138" s="18" t="s">
        <v>179</v>
      </c>
      <c r="C138" s="19">
        <v>7.2</v>
      </c>
      <c r="D138" s="19">
        <v>7.2</v>
      </c>
      <c r="E138" s="19">
        <v>7.2</v>
      </c>
      <c r="F138" s="19">
        <v>7.2</v>
      </c>
      <c r="G138" s="21">
        <v>7.2</v>
      </c>
      <c r="H138" s="19">
        <v>7.2</v>
      </c>
      <c r="I138" s="19">
        <v>7.2</v>
      </c>
      <c r="J138" s="19">
        <v>6.8</v>
      </c>
      <c r="K138" s="19">
        <v>6.3</v>
      </c>
      <c r="L138" s="21">
        <v>5.1</v>
      </c>
      <c r="M138" s="20">
        <v>3.7</v>
      </c>
      <c r="N138" s="22">
        <v>3</v>
      </c>
      <c r="O138" s="22">
        <v>2.76</v>
      </c>
      <c r="P138" s="22">
        <v>2.58</v>
      </c>
      <c r="Q138" s="23">
        <v>2.43</v>
      </c>
      <c r="R138" s="22">
        <v>2.3</v>
      </c>
      <c r="S138" s="22">
        <v>2.2</v>
      </c>
      <c r="T138" s="22">
        <v>2.1</v>
      </c>
      <c r="U138" s="22">
        <v>2.02</v>
      </c>
      <c r="V138" s="23">
        <v>1.95</v>
      </c>
      <c r="W138" s="19">
        <f t="shared" si="4"/>
        <v>0.038489126015885715</v>
      </c>
      <c r="X138" s="19">
        <f>SUM(X$4,$W$5:$W138)</f>
        <v>84.44115078648619</v>
      </c>
      <c r="Y138" s="25">
        <v>2.507</v>
      </c>
    </row>
    <row r="139" spans="1:25" ht="12.75">
      <c r="A139" s="17">
        <v>137</v>
      </c>
      <c r="B139" s="18" t="s">
        <v>192</v>
      </c>
      <c r="C139" s="19">
        <v>7.5</v>
      </c>
      <c r="D139" s="19">
        <v>7.5</v>
      </c>
      <c r="E139" s="19">
        <v>7.42</v>
      </c>
      <c r="F139" s="19">
        <v>7.42</v>
      </c>
      <c r="G139" s="21">
        <v>7.05</v>
      </c>
      <c r="H139" s="19">
        <v>6.6</v>
      </c>
      <c r="I139" s="19">
        <v>6</v>
      </c>
      <c r="J139" s="19">
        <v>5.37</v>
      </c>
      <c r="K139" s="19">
        <v>4.92</v>
      </c>
      <c r="L139" s="21">
        <v>4.3</v>
      </c>
      <c r="M139" s="20">
        <v>3.72</v>
      </c>
      <c r="N139" s="22">
        <v>3.31</v>
      </c>
      <c r="O139" s="22">
        <v>2.95</v>
      </c>
      <c r="P139" s="22">
        <v>2.66</v>
      </c>
      <c r="Q139" s="23">
        <v>2.42</v>
      </c>
      <c r="R139" s="22">
        <v>2.22</v>
      </c>
      <c r="S139" s="22">
        <v>2.04</v>
      </c>
      <c r="T139" s="22">
        <v>1.9</v>
      </c>
      <c r="U139" s="26">
        <v>1.85</v>
      </c>
      <c r="V139" s="24">
        <v>1.85</v>
      </c>
      <c r="W139" s="19">
        <f t="shared" si="4"/>
        <v>0.10492009860094254</v>
      </c>
      <c r="X139" s="19">
        <f>SUM(X$4,$W$5:$W139)</f>
        <v>84.54607088508713</v>
      </c>
      <c r="Y139" s="25">
        <v>6.834</v>
      </c>
    </row>
    <row r="140" spans="1:25" ht="12.75">
      <c r="A140" s="17">
        <v>138</v>
      </c>
      <c r="B140" s="18" t="s">
        <v>185</v>
      </c>
      <c r="C140" s="19">
        <v>7.3</v>
      </c>
      <c r="D140" s="19">
        <v>7.3</v>
      </c>
      <c r="E140" s="19">
        <v>7.3</v>
      </c>
      <c r="F140" s="19">
        <v>6.5</v>
      </c>
      <c r="G140" s="21">
        <v>5.5</v>
      </c>
      <c r="H140" s="19">
        <v>5.5</v>
      </c>
      <c r="I140" s="19">
        <v>5.5</v>
      </c>
      <c r="J140" s="19">
        <v>4.74</v>
      </c>
      <c r="K140" s="19">
        <v>4.52</v>
      </c>
      <c r="L140" s="21">
        <v>3.96</v>
      </c>
      <c r="M140" s="20">
        <v>3.73</v>
      </c>
      <c r="N140" s="22">
        <v>3.83</v>
      </c>
      <c r="O140" s="22">
        <v>3.39</v>
      </c>
      <c r="P140" s="22">
        <v>3.06</v>
      </c>
      <c r="Q140" s="23">
        <v>2.81</v>
      </c>
      <c r="R140" s="22">
        <v>2.61</v>
      </c>
      <c r="S140" s="22">
        <v>2.46</v>
      </c>
      <c r="T140" s="22">
        <v>2.33</v>
      </c>
      <c r="U140" s="22">
        <v>2.22</v>
      </c>
      <c r="V140" s="23">
        <v>2.12</v>
      </c>
      <c r="W140" s="19">
        <f t="shared" si="4"/>
        <v>0.0015199136320593082</v>
      </c>
      <c r="X140" s="19">
        <f>SUM(X$4,$W$5:$W140)</f>
        <v>84.5475907987192</v>
      </c>
      <c r="Y140" s="25">
        <v>0.099</v>
      </c>
    </row>
    <row r="141" spans="1:25" ht="12.75">
      <c r="A141" s="17">
        <v>139</v>
      </c>
      <c r="B141" s="18" t="s">
        <v>151</v>
      </c>
      <c r="C141" s="19">
        <v>6.6</v>
      </c>
      <c r="D141" s="19">
        <v>6.9</v>
      </c>
      <c r="E141" s="19">
        <v>7</v>
      </c>
      <c r="F141" s="19">
        <v>7</v>
      </c>
      <c r="G141" s="21">
        <v>7</v>
      </c>
      <c r="H141" s="19">
        <v>6.75</v>
      </c>
      <c r="I141" s="19">
        <v>6.45</v>
      </c>
      <c r="J141" s="19">
        <v>5.9</v>
      </c>
      <c r="K141" s="19">
        <v>5</v>
      </c>
      <c r="L141" s="21">
        <v>4.1</v>
      </c>
      <c r="M141" s="20">
        <v>3.77</v>
      </c>
      <c r="N141" s="22">
        <v>3.37</v>
      </c>
      <c r="O141" s="22">
        <v>3.05</v>
      </c>
      <c r="P141" s="22">
        <v>2.8</v>
      </c>
      <c r="Q141" s="23">
        <v>2.61</v>
      </c>
      <c r="R141" s="22">
        <v>2.45</v>
      </c>
      <c r="S141" s="22">
        <v>2.32</v>
      </c>
      <c r="T141" s="22">
        <v>2.21</v>
      </c>
      <c r="U141" s="22">
        <v>2.12</v>
      </c>
      <c r="V141" s="23">
        <v>2.03</v>
      </c>
      <c r="W141" s="19">
        <f t="shared" si="4"/>
        <v>0.007783800115697669</v>
      </c>
      <c r="X141" s="19">
        <f>SUM(X$4,$W$5:$W141)</f>
        <v>84.5553745988349</v>
      </c>
      <c r="Y141" s="25">
        <v>0.507</v>
      </c>
    </row>
    <row r="142" spans="1:25" ht="12.75">
      <c r="A142" s="17">
        <v>140</v>
      </c>
      <c r="B142" s="18" t="s">
        <v>87</v>
      </c>
      <c r="C142" s="19">
        <v>5.84</v>
      </c>
      <c r="D142" s="19">
        <v>5.86</v>
      </c>
      <c r="E142" s="19">
        <v>5.81</v>
      </c>
      <c r="F142" s="19">
        <v>5.8</v>
      </c>
      <c r="G142" s="21">
        <v>5.8</v>
      </c>
      <c r="H142" s="19">
        <v>5.69</v>
      </c>
      <c r="I142" s="19">
        <v>5.46</v>
      </c>
      <c r="J142" s="19">
        <v>5.14</v>
      </c>
      <c r="K142" s="19">
        <v>4.7</v>
      </c>
      <c r="L142" s="21">
        <v>4.37</v>
      </c>
      <c r="M142" s="20">
        <v>3.79</v>
      </c>
      <c r="N142" s="22">
        <v>3.37</v>
      </c>
      <c r="O142" s="22">
        <v>3.05</v>
      </c>
      <c r="P142" s="22">
        <v>2.8</v>
      </c>
      <c r="Q142" s="23">
        <v>2.61</v>
      </c>
      <c r="R142" s="22">
        <v>2.45</v>
      </c>
      <c r="S142" s="22">
        <v>2.32</v>
      </c>
      <c r="T142" s="22">
        <v>2.21</v>
      </c>
      <c r="U142" s="22">
        <v>2.12</v>
      </c>
      <c r="V142" s="23">
        <v>2.03</v>
      </c>
      <c r="W142" s="19">
        <f t="shared" si="4"/>
        <v>0.03041362530413626</v>
      </c>
      <c r="X142" s="19">
        <f>SUM(X$4,$W$5:$W142)</f>
        <v>84.58578822413904</v>
      </c>
      <c r="Y142" s="25">
        <v>1.981</v>
      </c>
    </row>
    <row r="143" spans="1:25" ht="12.75">
      <c r="A143" s="17">
        <v>141</v>
      </c>
      <c r="B143" s="18" t="s">
        <v>101</v>
      </c>
      <c r="C143" s="19">
        <v>6</v>
      </c>
      <c r="D143" s="19">
        <v>6.2</v>
      </c>
      <c r="E143" s="19">
        <v>6.3</v>
      </c>
      <c r="F143" s="19">
        <v>6.72</v>
      </c>
      <c r="G143" s="21">
        <v>6.83</v>
      </c>
      <c r="H143" s="19">
        <v>5.9</v>
      </c>
      <c r="I143" s="19">
        <v>5.54</v>
      </c>
      <c r="J143" s="19">
        <v>5.41</v>
      </c>
      <c r="K143" s="19">
        <v>4.88</v>
      </c>
      <c r="L143" s="21">
        <v>4.29</v>
      </c>
      <c r="M143" s="20">
        <v>3.81</v>
      </c>
      <c r="N143" s="22">
        <v>3.35</v>
      </c>
      <c r="O143" s="22">
        <v>2.98</v>
      </c>
      <c r="P143" s="22">
        <v>2.68</v>
      </c>
      <c r="Q143" s="23">
        <v>2.44</v>
      </c>
      <c r="R143" s="22">
        <v>2.24</v>
      </c>
      <c r="S143" s="22">
        <v>2.06</v>
      </c>
      <c r="T143" s="22">
        <v>1.91</v>
      </c>
      <c r="U143" s="26">
        <v>1.85</v>
      </c>
      <c r="V143" s="24">
        <v>1.85</v>
      </c>
      <c r="W143" s="19">
        <f t="shared" si="4"/>
        <v>0.10055994232311584</v>
      </c>
      <c r="X143" s="19">
        <f>SUM(X$4,$W$5:$W143)</f>
        <v>84.68634816646215</v>
      </c>
      <c r="Y143" s="25">
        <v>6.55</v>
      </c>
    </row>
    <row r="144" spans="1:25" ht="12.75">
      <c r="A144" s="17">
        <v>142</v>
      </c>
      <c r="B144" s="18" t="s">
        <v>177</v>
      </c>
      <c r="C144" s="19">
        <v>7.18</v>
      </c>
      <c r="D144" s="19">
        <v>7.18</v>
      </c>
      <c r="E144" s="19">
        <v>7.26</v>
      </c>
      <c r="F144" s="19">
        <v>7.26</v>
      </c>
      <c r="G144" s="21">
        <v>7.3</v>
      </c>
      <c r="H144" s="19">
        <v>7.28</v>
      </c>
      <c r="I144" s="19">
        <v>7.02</v>
      </c>
      <c r="J144" s="19">
        <v>6.22</v>
      </c>
      <c r="K144" s="19">
        <v>5.45</v>
      </c>
      <c r="L144" s="21">
        <v>4.62</v>
      </c>
      <c r="M144" s="20">
        <v>3.81</v>
      </c>
      <c r="N144" s="22">
        <v>3.35</v>
      </c>
      <c r="O144" s="22">
        <v>2.98</v>
      </c>
      <c r="P144" s="22">
        <v>2.69</v>
      </c>
      <c r="Q144" s="23">
        <v>2.44</v>
      </c>
      <c r="R144" s="22">
        <v>2.24</v>
      </c>
      <c r="S144" s="22">
        <v>2.06</v>
      </c>
      <c r="T144" s="22">
        <v>1.91</v>
      </c>
      <c r="U144" s="26">
        <v>1.85</v>
      </c>
      <c r="V144" s="24">
        <v>1.85</v>
      </c>
      <c r="W144" s="19">
        <f t="shared" si="4"/>
        <v>0.36250707757762</v>
      </c>
      <c r="X144" s="19">
        <f>SUM(X$4,$W$5:$W144)</f>
        <v>85.04885524403977</v>
      </c>
      <c r="Y144" s="25">
        <v>23.612</v>
      </c>
    </row>
    <row r="145" spans="1:25" ht="12.75">
      <c r="A145" s="17">
        <v>143</v>
      </c>
      <c r="B145" s="18" t="s">
        <v>136</v>
      </c>
      <c r="C145" s="19">
        <v>6.7</v>
      </c>
      <c r="D145" s="19">
        <v>6.7</v>
      </c>
      <c r="E145" s="19">
        <v>6.75</v>
      </c>
      <c r="F145" s="19">
        <v>6.85</v>
      </c>
      <c r="G145" s="21">
        <v>6.87</v>
      </c>
      <c r="H145" s="19">
        <v>6.73</v>
      </c>
      <c r="I145" s="19">
        <v>6.54</v>
      </c>
      <c r="J145" s="19">
        <v>6.13</v>
      </c>
      <c r="K145" s="19">
        <v>5.3</v>
      </c>
      <c r="L145" s="21">
        <v>4.49</v>
      </c>
      <c r="M145" s="20">
        <v>3.91</v>
      </c>
      <c r="N145" s="22">
        <v>3.45</v>
      </c>
      <c r="O145" s="22">
        <v>3.1</v>
      </c>
      <c r="P145" s="22">
        <v>2.84</v>
      </c>
      <c r="Q145" s="23">
        <v>2.64</v>
      </c>
      <c r="R145" s="22">
        <v>2.48</v>
      </c>
      <c r="S145" s="22">
        <v>2.35</v>
      </c>
      <c r="T145" s="22">
        <v>2.23</v>
      </c>
      <c r="U145" s="22">
        <v>2.14</v>
      </c>
      <c r="V145" s="23">
        <v>2.05</v>
      </c>
      <c r="W145" s="19">
        <f t="shared" si="4"/>
        <v>0.017271745818855773</v>
      </c>
      <c r="X145" s="19">
        <f>SUM(X$4,$W$5:$W145)</f>
        <v>85.06612698985863</v>
      </c>
      <c r="Y145" s="25">
        <v>1.125</v>
      </c>
    </row>
    <row r="146" spans="1:25" ht="12.75">
      <c r="A146" s="17">
        <v>144</v>
      </c>
      <c r="B146" s="18" t="s">
        <v>137</v>
      </c>
      <c r="C146" s="19">
        <v>6.75</v>
      </c>
      <c r="D146" s="19">
        <v>6.75</v>
      </c>
      <c r="E146" s="19">
        <v>6.63</v>
      </c>
      <c r="F146" s="19">
        <v>6.56</v>
      </c>
      <c r="G146" s="21">
        <v>6.5</v>
      </c>
      <c r="H146" s="19">
        <v>5.8</v>
      </c>
      <c r="I146" s="19">
        <v>5.3</v>
      </c>
      <c r="J146" s="19">
        <v>5</v>
      </c>
      <c r="K146" s="19">
        <v>4.8</v>
      </c>
      <c r="L146" s="21">
        <v>4.32</v>
      </c>
      <c r="M146" s="20">
        <v>3.96</v>
      </c>
      <c r="N146" s="22">
        <v>3.5</v>
      </c>
      <c r="O146" s="22">
        <v>3.09</v>
      </c>
      <c r="P146" s="22">
        <v>2.75</v>
      </c>
      <c r="Q146" s="23">
        <v>2.47</v>
      </c>
      <c r="R146" s="22">
        <v>2.26</v>
      </c>
      <c r="S146" s="22">
        <v>2.1</v>
      </c>
      <c r="T146" s="22">
        <v>1.98</v>
      </c>
      <c r="U146" s="22">
        <v>1.9</v>
      </c>
      <c r="V146" s="24">
        <v>1.85</v>
      </c>
      <c r="W146" s="19">
        <f t="shared" si="4"/>
        <v>0.14096815120776332</v>
      </c>
      <c r="X146" s="19">
        <f>SUM(X$4,$W$5:$W146)</f>
        <v>85.20709514106639</v>
      </c>
      <c r="Y146" s="25">
        <v>9.182</v>
      </c>
    </row>
    <row r="147" spans="1:25" ht="12.75">
      <c r="A147" s="17">
        <v>145</v>
      </c>
      <c r="B147" s="18" t="s">
        <v>125</v>
      </c>
      <c r="C147" s="19">
        <v>6.6</v>
      </c>
      <c r="D147" s="19">
        <v>6.6</v>
      </c>
      <c r="E147" s="19">
        <v>6.6</v>
      </c>
      <c r="F147" s="19">
        <v>6.6</v>
      </c>
      <c r="G147" s="21">
        <v>6.6</v>
      </c>
      <c r="H147" s="19">
        <v>6.6</v>
      </c>
      <c r="I147" s="19">
        <v>6.6</v>
      </c>
      <c r="J147" s="19">
        <v>6.66</v>
      </c>
      <c r="K147" s="19">
        <v>5.8</v>
      </c>
      <c r="L147" s="21">
        <v>4.96</v>
      </c>
      <c r="M147" s="20">
        <v>3.99</v>
      </c>
      <c r="N147" s="22">
        <v>3.52</v>
      </c>
      <c r="O147" s="22">
        <v>3.16</v>
      </c>
      <c r="P147" s="22">
        <v>2.88</v>
      </c>
      <c r="Q147" s="23">
        <v>2.67</v>
      </c>
      <c r="R147" s="22">
        <v>2.5</v>
      </c>
      <c r="S147" s="22">
        <v>2.37</v>
      </c>
      <c r="T147" s="22">
        <v>2.25</v>
      </c>
      <c r="U147" s="22">
        <v>2.15</v>
      </c>
      <c r="V147" s="23">
        <v>2.06</v>
      </c>
      <c r="W147" s="19">
        <f t="shared" si="4"/>
        <v>2.426964311813813</v>
      </c>
      <c r="X147" s="19">
        <f>SUM(X$4,$W$5:$W147)</f>
        <v>87.63405945288021</v>
      </c>
      <c r="Y147" s="25">
        <v>158.081</v>
      </c>
    </row>
    <row r="148" spans="1:25" ht="12.75">
      <c r="A148" s="17">
        <v>146</v>
      </c>
      <c r="B148" s="18" t="s">
        <v>106</v>
      </c>
      <c r="C148" s="19">
        <v>6.3</v>
      </c>
      <c r="D148" s="19">
        <v>6.3</v>
      </c>
      <c r="E148" s="19">
        <v>6.3</v>
      </c>
      <c r="F148" s="19">
        <v>6</v>
      </c>
      <c r="G148" s="21">
        <v>5.6</v>
      </c>
      <c r="H148" s="19">
        <v>5.8</v>
      </c>
      <c r="I148" s="19">
        <v>6.21</v>
      </c>
      <c r="J148" s="19">
        <v>5.7</v>
      </c>
      <c r="K148" s="19">
        <v>5.15</v>
      </c>
      <c r="L148" s="21">
        <v>4.62</v>
      </c>
      <c r="M148" s="20">
        <v>4</v>
      </c>
      <c r="N148" s="22">
        <v>3.54</v>
      </c>
      <c r="O148" s="22">
        <v>3.19</v>
      </c>
      <c r="P148" s="22">
        <v>2.91</v>
      </c>
      <c r="Q148" s="23">
        <v>2.69</v>
      </c>
      <c r="R148" s="22">
        <v>2.52</v>
      </c>
      <c r="S148" s="22">
        <v>2.38</v>
      </c>
      <c r="T148" s="22">
        <v>2.26</v>
      </c>
      <c r="U148" s="22">
        <v>2.16</v>
      </c>
      <c r="V148" s="23">
        <v>2.07</v>
      </c>
      <c r="W148" s="19">
        <f t="shared" si="4"/>
        <v>0.14271835478407402</v>
      </c>
      <c r="X148" s="19">
        <f>SUM(X$4,$W$5:$W148)</f>
        <v>87.77677780766429</v>
      </c>
      <c r="Y148" s="25">
        <v>9.296</v>
      </c>
    </row>
    <row r="149" spans="1:25" ht="12.75">
      <c r="A149" s="17">
        <v>147</v>
      </c>
      <c r="B149" s="18" t="s">
        <v>187</v>
      </c>
      <c r="C149" s="19">
        <v>7.6</v>
      </c>
      <c r="D149" s="19">
        <v>7.35</v>
      </c>
      <c r="E149" s="19">
        <v>7</v>
      </c>
      <c r="F149" s="19">
        <v>6.46</v>
      </c>
      <c r="G149" s="21">
        <v>6.11</v>
      </c>
      <c r="H149" s="19">
        <v>5.75</v>
      </c>
      <c r="I149" s="19">
        <v>5.4</v>
      </c>
      <c r="J149" s="19">
        <v>5.04</v>
      </c>
      <c r="K149" s="19">
        <v>4.83</v>
      </c>
      <c r="L149" s="21">
        <v>4.59</v>
      </c>
      <c r="M149" s="20">
        <v>4.15</v>
      </c>
      <c r="N149" s="22">
        <v>3.74</v>
      </c>
      <c r="O149" s="22">
        <v>3.33</v>
      </c>
      <c r="P149" s="22">
        <v>3.01</v>
      </c>
      <c r="Q149" s="23">
        <v>2.77</v>
      </c>
      <c r="R149" s="22">
        <v>2.58</v>
      </c>
      <c r="S149" s="22">
        <v>2.43</v>
      </c>
      <c r="T149" s="22">
        <v>2.31</v>
      </c>
      <c r="U149" s="22">
        <v>2.2</v>
      </c>
      <c r="V149" s="23">
        <v>2.11</v>
      </c>
      <c r="W149" s="19">
        <f t="shared" si="4"/>
        <v>0.0033008225342702146</v>
      </c>
      <c r="X149" s="19">
        <f>SUM(X$4,$W$5:$W149)</f>
        <v>87.78007863019856</v>
      </c>
      <c r="Y149" s="25">
        <v>0.215</v>
      </c>
    </row>
    <row r="150" spans="1:25" ht="12.75">
      <c r="A150" s="17">
        <v>148</v>
      </c>
      <c r="B150" s="18" t="s">
        <v>170</v>
      </c>
      <c r="C150" s="19">
        <v>7.2</v>
      </c>
      <c r="D150" s="19">
        <v>7</v>
      </c>
      <c r="E150" s="19">
        <v>6.9</v>
      </c>
      <c r="F150" s="19">
        <v>6.9</v>
      </c>
      <c r="G150" s="21">
        <v>6.9</v>
      </c>
      <c r="H150" s="19">
        <v>6.4</v>
      </c>
      <c r="I150" s="19">
        <v>6</v>
      </c>
      <c r="J150" s="19">
        <v>5.2</v>
      </c>
      <c r="K150" s="19">
        <v>4.79</v>
      </c>
      <c r="L150" s="21">
        <v>4.53</v>
      </c>
      <c r="M150" s="20">
        <v>4.23</v>
      </c>
      <c r="N150" s="22">
        <v>3.71</v>
      </c>
      <c r="O150" s="22">
        <v>3.27</v>
      </c>
      <c r="P150" s="22">
        <v>2.92</v>
      </c>
      <c r="Q150" s="23">
        <v>2.63</v>
      </c>
      <c r="R150" s="22">
        <v>2.4</v>
      </c>
      <c r="S150" s="22">
        <v>2.2</v>
      </c>
      <c r="T150" s="22">
        <v>2.03</v>
      </c>
      <c r="U150" s="22">
        <v>1.89</v>
      </c>
      <c r="V150" s="24">
        <v>1.85</v>
      </c>
      <c r="W150" s="19">
        <f t="shared" si="4"/>
        <v>0.0016887929245103424</v>
      </c>
      <c r="X150" s="19">
        <f>SUM(X$4,$W$5:$W150)</f>
        <v>87.78176742312307</v>
      </c>
      <c r="Y150" s="25">
        <v>0.11</v>
      </c>
    </row>
    <row r="151" spans="1:25" ht="12.75">
      <c r="A151" s="17">
        <v>149</v>
      </c>
      <c r="B151" s="18" t="s">
        <v>104</v>
      </c>
      <c r="C151" s="19">
        <v>6.24</v>
      </c>
      <c r="D151" s="19">
        <v>6.26</v>
      </c>
      <c r="E151" s="19">
        <v>6.28</v>
      </c>
      <c r="F151" s="19">
        <v>6.21</v>
      </c>
      <c r="G151" s="21">
        <v>6.09</v>
      </c>
      <c r="H151" s="19">
        <v>5.87</v>
      </c>
      <c r="I151" s="19">
        <v>5.47</v>
      </c>
      <c r="J151" s="19">
        <v>4.97</v>
      </c>
      <c r="K151" s="19">
        <v>4.7</v>
      </c>
      <c r="L151" s="21">
        <v>4.64</v>
      </c>
      <c r="M151" s="20">
        <v>4.32</v>
      </c>
      <c r="N151" s="22">
        <v>3.78</v>
      </c>
      <c r="O151" s="22">
        <v>3.35</v>
      </c>
      <c r="P151" s="22">
        <v>3.03</v>
      </c>
      <c r="Q151" s="23">
        <v>2.79</v>
      </c>
      <c r="R151" s="22">
        <v>2.6</v>
      </c>
      <c r="S151" s="22">
        <v>2.44</v>
      </c>
      <c r="T151" s="22">
        <v>2.32</v>
      </c>
      <c r="U151" s="22">
        <v>2.21</v>
      </c>
      <c r="V151" s="23">
        <v>2.11</v>
      </c>
      <c r="W151" s="19">
        <f t="shared" si="4"/>
        <v>0.0931906641070707</v>
      </c>
      <c r="X151" s="19">
        <f>SUM(X$4,$W$5:$W151)</f>
        <v>87.87495808723014</v>
      </c>
      <c r="Y151" s="25">
        <v>6.07</v>
      </c>
    </row>
    <row r="152" spans="1:25" ht="12.75">
      <c r="A152" s="17">
        <v>150</v>
      </c>
      <c r="B152" s="18" t="s">
        <v>103</v>
      </c>
      <c r="C152" s="19">
        <v>6.2</v>
      </c>
      <c r="D152" s="19">
        <v>6.2</v>
      </c>
      <c r="E152" s="19">
        <v>6.3</v>
      </c>
      <c r="F152" s="19">
        <v>6.4</v>
      </c>
      <c r="G152" s="21">
        <v>6.52</v>
      </c>
      <c r="H152" s="19">
        <v>6.5</v>
      </c>
      <c r="I152" s="19">
        <v>6.24</v>
      </c>
      <c r="J152" s="19">
        <v>5.66</v>
      </c>
      <c r="K152" s="19">
        <v>5.16</v>
      </c>
      <c r="L152" s="21">
        <v>4.8</v>
      </c>
      <c r="M152" s="20">
        <v>4.34</v>
      </c>
      <c r="N152" s="22">
        <v>3.85</v>
      </c>
      <c r="O152" s="22">
        <v>3.43</v>
      </c>
      <c r="P152" s="22">
        <v>3.1</v>
      </c>
      <c r="Q152" s="23">
        <v>2.84</v>
      </c>
      <c r="R152" s="22">
        <v>2.64</v>
      </c>
      <c r="S152" s="22">
        <v>2.48</v>
      </c>
      <c r="T152" s="22">
        <v>2.34</v>
      </c>
      <c r="U152" s="22">
        <v>2.23</v>
      </c>
      <c r="V152" s="23">
        <v>2.13</v>
      </c>
      <c r="W152" s="19">
        <f t="shared" si="4"/>
        <v>0.0023489574313643852</v>
      </c>
      <c r="X152" s="19">
        <f>SUM(X$4,$W$5:$W152)</f>
        <v>87.8773070446615</v>
      </c>
      <c r="Y152" s="25">
        <v>0.153</v>
      </c>
    </row>
    <row r="153" spans="1:25" ht="12.75">
      <c r="A153" s="17">
        <v>151</v>
      </c>
      <c r="B153" s="18" t="s">
        <v>111</v>
      </c>
      <c r="C153" s="19">
        <v>6.4</v>
      </c>
      <c r="D153" s="19">
        <v>6.4</v>
      </c>
      <c r="E153" s="19">
        <v>6.4</v>
      </c>
      <c r="F153" s="19">
        <v>6.54</v>
      </c>
      <c r="G153" s="21">
        <v>7.24</v>
      </c>
      <c r="H153" s="19">
        <v>7.04</v>
      </c>
      <c r="I153" s="19">
        <v>6.43</v>
      </c>
      <c r="J153" s="19">
        <v>6.13</v>
      </c>
      <c r="K153" s="19">
        <v>5.53</v>
      </c>
      <c r="L153" s="21">
        <v>4.91</v>
      </c>
      <c r="M153" s="20">
        <v>4.36</v>
      </c>
      <c r="N153" s="22">
        <v>3.87</v>
      </c>
      <c r="O153" s="22">
        <v>3.45</v>
      </c>
      <c r="P153" s="22">
        <v>3.11</v>
      </c>
      <c r="Q153" s="23">
        <v>2.85</v>
      </c>
      <c r="R153" s="22">
        <v>2.64</v>
      </c>
      <c r="S153" s="22">
        <v>2.48</v>
      </c>
      <c r="T153" s="22">
        <v>2.34</v>
      </c>
      <c r="U153" s="22">
        <v>2.23</v>
      </c>
      <c r="V153" s="23">
        <v>2.13</v>
      </c>
      <c r="W153" s="19">
        <f t="shared" si="4"/>
        <v>0.007246456912444377</v>
      </c>
      <c r="X153" s="19">
        <f>SUM(X$4,$W$5:$W153)</f>
        <v>87.88455350157395</v>
      </c>
      <c r="Y153" s="25">
        <v>0.472</v>
      </c>
    </row>
    <row r="154" spans="1:25" ht="12.75">
      <c r="A154" s="17">
        <v>152</v>
      </c>
      <c r="B154" s="18" t="s">
        <v>134</v>
      </c>
      <c r="C154" s="19">
        <v>6.7</v>
      </c>
      <c r="D154" s="19">
        <v>6.7</v>
      </c>
      <c r="E154" s="19">
        <v>6.7</v>
      </c>
      <c r="F154" s="19">
        <v>6.7</v>
      </c>
      <c r="G154" s="21">
        <v>6.7</v>
      </c>
      <c r="H154" s="19">
        <v>6.65</v>
      </c>
      <c r="I154" s="19">
        <v>6.5</v>
      </c>
      <c r="J154" s="19">
        <v>6.09</v>
      </c>
      <c r="K154" s="19">
        <v>5.46</v>
      </c>
      <c r="L154" s="21">
        <v>4.82</v>
      </c>
      <c r="M154" s="20">
        <v>4.39</v>
      </c>
      <c r="N154" s="22">
        <v>3.84</v>
      </c>
      <c r="O154" s="22">
        <v>3.39</v>
      </c>
      <c r="P154" s="22">
        <v>3.06</v>
      </c>
      <c r="Q154" s="23">
        <v>2.81</v>
      </c>
      <c r="R154" s="22">
        <v>2.62</v>
      </c>
      <c r="S154" s="22">
        <v>2.46</v>
      </c>
      <c r="T154" s="22">
        <v>2.33</v>
      </c>
      <c r="U154" s="22">
        <v>2.22</v>
      </c>
      <c r="V154" s="23">
        <v>2.12</v>
      </c>
      <c r="W154" s="19">
        <f t="shared" si="4"/>
        <v>0.34597225958036876</v>
      </c>
      <c r="X154" s="19">
        <f>SUM(X$4,$W$5:$W154)</f>
        <v>88.23052576115431</v>
      </c>
      <c r="Y154" s="25">
        <v>22.535</v>
      </c>
    </row>
    <row r="155" spans="1:25" ht="12.75">
      <c r="A155" s="17">
        <v>153</v>
      </c>
      <c r="B155" s="18" t="s">
        <v>184</v>
      </c>
      <c r="C155" s="19">
        <v>7.3</v>
      </c>
      <c r="D155" s="19">
        <v>7.3</v>
      </c>
      <c r="E155" s="19">
        <v>7.3</v>
      </c>
      <c r="F155" s="19">
        <v>6.5</v>
      </c>
      <c r="G155" s="21">
        <v>5.7</v>
      </c>
      <c r="H155" s="19">
        <v>4.89</v>
      </c>
      <c r="I155" s="19">
        <v>4.85</v>
      </c>
      <c r="J155" s="19">
        <v>4.82</v>
      </c>
      <c r="K155" s="19">
        <v>4.7</v>
      </c>
      <c r="L155" s="21">
        <v>4.66</v>
      </c>
      <c r="M155" s="20">
        <v>4.42</v>
      </c>
      <c r="N155" s="22">
        <v>3.93</v>
      </c>
      <c r="O155" s="22">
        <v>3.5</v>
      </c>
      <c r="P155" s="22">
        <v>3.15</v>
      </c>
      <c r="Q155" s="23">
        <v>2.88</v>
      </c>
      <c r="R155" s="22">
        <v>2.67</v>
      </c>
      <c r="S155" s="22">
        <v>2.5</v>
      </c>
      <c r="T155" s="22">
        <v>2.36</v>
      </c>
      <c r="U155" s="22">
        <v>2.25</v>
      </c>
      <c r="V155" s="23">
        <v>2.15</v>
      </c>
      <c r="W155" s="19">
        <f t="shared" si="4"/>
        <v>0.0028248899828173</v>
      </c>
      <c r="X155" s="19">
        <f>SUM(X$4,$W$5:$W155)</f>
        <v>88.23335065113713</v>
      </c>
      <c r="Y155" s="25">
        <v>0.184</v>
      </c>
    </row>
    <row r="156" spans="1:25" ht="12.75">
      <c r="A156" s="17">
        <v>154</v>
      </c>
      <c r="B156" s="18" t="s">
        <v>195</v>
      </c>
      <c r="C156" s="19">
        <v>7.8</v>
      </c>
      <c r="D156" s="19">
        <v>7.8</v>
      </c>
      <c r="E156" s="19">
        <v>7.8</v>
      </c>
      <c r="F156" s="19">
        <v>7.6</v>
      </c>
      <c r="G156" s="21">
        <v>7.2</v>
      </c>
      <c r="H156" s="19">
        <v>6.8</v>
      </c>
      <c r="I156" s="19">
        <v>6.6</v>
      </c>
      <c r="J156" s="19">
        <v>6.4</v>
      </c>
      <c r="K156" s="19">
        <v>5.85</v>
      </c>
      <c r="L156" s="21">
        <v>5.11</v>
      </c>
      <c r="M156" s="20">
        <v>4.52</v>
      </c>
      <c r="N156" s="22">
        <v>3.95</v>
      </c>
      <c r="O156" s="22">
        <v>3.48</v>
      </c>
      <c r="P156" s="22">
        <v>3.13</v>
      </c>
      <c r="Q156" s="23">
        <v>2.86</v>
      </c>
      <c r="R156" s="22">
        <v>2.65</v>
      </c>
      <c r="S156" s="22">
        <v>2.49</v>
      </c>
      <c r="T156" s="22">
        <v>2.35</v>
      </c>
      <c r="U156" s="22">
        <v>2.24</v>
      </c>
      <c r="V156" s="23">
        <v>2.14</v>
      </c>
      <c r="W156" s="19">
        <f t="shared" si="4"/>
        <v>0.012343541011875594</v>
      </c>
      <c r="X156" s="19">
        <f>SUM(X$4,$W$5:$W156)</f>
        <v>88.245694192149</v>
      </c>
      <c r="Y156" s="25">
        <v>0.804</v>
      </c>
    </row>
    <row r="157" spans="1:25" ht="12.75">
      <c r="A157" s="17">
        <v>155</v>
      </c>
      <c r="B157" s="18" t="s">
        <v>129</v>
      </c>
      <c r="C157" s="19">
        <v>7</v>
      </c>
      <c r="D157" s="19">
        <v>6.6</v>
      </c>
      <c r="E157" s="19">
        <v>6.5</v>
      </c>
      <c r="F157" s="19">
        <v>6.3</v>
      </c>
      <c r="G157" s="21">
        <v>6.2</v>
      </c>
      <c r="H157" s="19">
        <v>6.2</v>
      </c>
      <c r="I157" s="19">
        <v>6.1</v>
      </c>
      <c r="J157" s="19">
        <v>5.7</v>
      </c>
      <c r="K157" s="19">
        <v>5.45</v>
      </c>
      <c r="L157" s="21">
        <v>5</v>
      </c>
      <c r="M157" s="20">
        <v>4.6</v>
      </c>
      <c r="N157" s="22">
        <v>4.15</v>
      </c>
      <c r="O157" s="22">
        <v>3.71</v>
      </c>
      <c r="P157" s="22">
        <v>3.29</v>
      </c>
      <c r="Q157" s="23">
        <v>2.92</v>
      </c>
      <c r="R157" s="22">
        <v>2.61</v>
      </c>
      <c r="S157" s="22">
        <v>2.34</v>
      </c>
      <c r="T157" s="22">
        <v>2.14</v>
      </c>
      <c r="U157" s="22">
        <v>1.97</v>
      </c>
      <c r="V157" s="24">
        <v>1.85</v>
      </c>
      <c r="W157" s="19">
        <f t="shared" si="4"/>
        <v>0.19513234609569502</v>
      </c>
      <c r="X157" s="19">
        <f>SUM(X$4,$W$5:$W157)</f>
        <v>88.44082653824469</v>
      </c>
      <c r="Y157" s="25">
        <v>12.71</v>
      </c>
    </row>
    <row r="158" spans="1:25" ht="12.75">
      <c r="A158" s="17">
        <v>156</v>
      </c>
      <c r="B158" s="18" t="s">
        <v>84</v>
      </c>
      <c r="C158" s="19">
        <v>5.68</v>
      </c>
      <c r="D158" s="19">
        <v>5.79</v>
      </c>
      <c r="E158" s="19">
        <v>5.99</v>
      </c>
      <c r="F158" s="19">
        <v>6.19</v>
      </c>
      <c r="G158" s="21">
        <v>6.29</v>
      </c>
      <c r="H158" s="19">
        <v>6.29</v>
      </c>
      <c r="I158" s="19">
        <v>5.99</v>
      </c>
      <c r="J158" s="19">
        <v>5.55</v>
      </c>
      <c r="K158" s="19">
        <v>5.21</v>
      </c>
      <c r="L158" s="21">
        <v>4.87</v>
      </c>
      <c r="M158" s="20">
        <v>4.78</v>
      </c>
      <c r="N158" s="22">
        <v>4.49</v>
      </c>
      <c r="O158" s="22">
        <v>3.99</v>
      </c>
      <c r="P158" s="22">
        <v>3.55</v>
      </c>
      <c r="Q158" s="23">
        <v>3.19</v>
      </c>
      <c r="R158" s="22">
        <v>2.91</v>
      </c>
      <c r="S158" s="22">
        <v>2.69</v>
      </c>
      <c r="T158" s="22">
        <v>2.52</v>
      </c>
      <c r="U158" s="22">
        <v>2.38</v>
      </c>
      <c r="V158" s="23">
        <v>2.26</v>
      </c>
      <c r="W158" s="19">
        <f t="shared" si="4"/>
        <v>0.055423113249839416</v>
      </c>
      <c r="X158" s="19">
        <f>SUM(X$4,$W$5:$W158)</f>
        <v>88.49624965149454</v>
      </c>
      <c r="Y158" s="25">
        <v>3.61</v>
      </c>
    </row>
    <row r="159" spans="1:25" ht="12.75">
      <c r="A159" s="17">
        <v>157</v>
      </c>
      <c r="B159" s="18" t="s">
        <v>131</v>
      </c>
      <c r="C159" s="19">
        <v>6.65</v>
      </c>
      <c r="D159" s="19">
        <v>6.65</v>
      </c>
      <c r="E159" s="19">
        <v>6.6</v>
      </c>
      <c r="F159" s="19">
        <v>6.6</v>
      </c>
      <c r="G159" s="21">
        <v>6.6</v>
      </c>
      <c r="H159" s="19">
        <v>6.52</v>
      </c>
      <c r="I159" s="19">
        <v>6.34</v>
      </c>
      <c r="J159" s="19">
        <v>6.08</v>
      </c>
      <c r="K159" s="19">
        <v>5.81</v>
      </c>
      <c r="L159" s="21">
        <v>5.41</v>
      </c>
      <c r="M159" s="20">
        <v>4.82</v>
      </c>
      <c r="N159" s="22">
        <v>4.23</v>
      </c>
      <c r="O159" s="22">
        <v>3.7</v>
      </c>
      <c r="P159" s="22">
        <v>3.29</v>
      </c>
      <c r="Q159" s="23">
        <v>2.98</v>
      </c>
      <c r="R159" s="22">
        <v>2.75</v>
      </c>
      <c r="S159" s="22">
        <v>2.57</v>
      </c>
      <c r="T159" s="22">
        <v>2.42</v>
      </c>
      <c r="U159" s="22">
        <v>2.3</v>
      </c>
      <c r="V159" s="23">
        <v>2.19</v>
      </c>
      <c r="W159" s="19">
        <f t="shared" si="4"/>
        <v>0.5665132628584694</v>
      </c>
      <c r="X159" s="19">
        <f>SUM(X$4,$W$5:$W159)</f>
        <v>89.062762914353</v>
      </c>
      <c r="Y159" s="25">
        <v>36.9</v>
      </c>
    </row>
    <row r="160" spans="1:25" ht="12.75">
      <c r="A160" s="17">
        <v>158</v>
      </c>
      <c r="B160" s="18" t="s">
        <v>123</v>
      </c>
      <c r="C160" s="19">
        <v>6.58</v>
      </c>
      <c r="D160" s="19">
        <v>6.58</v>
      </c>
      <c r="E160" s="19">
        <v>6.58</v>
      </c>
      <c r="F160" s="19">
        <v>6.58</v>
      </c>
      <c r="G160" s="21">
        <v>6.58</v>
      </c>
      <c r="H160" s="19">
        <v>6.4</v>
      </c>
      <c r="I160" s="19">
        <v>6.19</v>
      </c>
      <c r="J160" s="19">
        <v>5.97</v>
      </c>
      <c r="K160" s="19">
        <v>5.67</v>
      </c>
      <c r="L160" s="21">
        <v>5.26</v>
      </c>
      <c r="M160" s="20">
        <v>4.83</v>
      </c>
      <c r="N160" s="22">
        <v>4.37</v>
      </c>
      <c r="O160" s="22">
        <v>3.88</v>
      </c>
      <c r="P160" s="22">
        <v>3.46</v>
      </c>
      <c r="Q160" s="23">
        <v>3.12</v>
      </c>
      <c r="R160" s="22">
        <v>2.85</v>
      </c>
      <c r="S160" s="22">
        <v>2.65</v>
      </c>
      <c r="T160" s="22">
        <v>2.48</v>
      </c>
      <c r="U160" s="22">
        <v>2.35</v>
      </c>
      <c r="V160" s="23">
        <v>2.23</v>
      </c>
      <c r="W160" s="19">
        <f t="shared" si="4"/>
        <v>0.04548994032112859</v>
      </c>
      <c r="X160" s="19">
        <f>SUM(X$4,$W$5:$W160)</f>
        <v>89.10825285467413</v>
      </c>
      <c r="Y160" s="25">
        <v>2.963</v>
      </c>
    </row>
    <row r="161" spans="1:25" ht="12.75">
      <c r="A161" s="17">
        <v>159</v>
      </c>
      <c r="B161" s="18" t="s">
        <v>183</v>
      </c>
      <c r="C161" s="19">
        <v>7.3</v>
      </c>
      <c r="D161" s="19">
        <v>7.3</v>
      </c>
      <c r="E161" s="19">
        <v>7.25</v>
      </c>
      <c r="F161" s="19">
        <v>7.2</v>
      </c>
      <c r="G161" s="21">
        <v>7.15</v>
      </c>
      <c r="H161" s="19">
        <v>6.8</v>
      </c>
      <c r="I161" s="19">
        <v>6.35</v>
      </c>
      <c r="J161" s="19">
        <v>6.15</v>
      </c>
      <c r="K161" s="19">
        <v>5.7</v>
      </c>
      <c r="L161" s="21">
        <v>5.37</v>
      </c>
      <c r="M161" s="20">
        <v>4.86</v>
      </c>
      <c r="N161" s="22">
        <v>4.26</v>
      </c>
      <c r="O161" s="22">
        <v>3.73</v>
      </c>
      <c r="P161" s="22">
        <v>3.31</v>
      </c>
      <c r="Q161" s="23">
        <v>3</v>
      </c>
      <c r="R161" s="22">
        <v>2.76</v>
      </c>
      <c r="S161" s="22">
        <v>2.58</v>
      </c>
      <c r="T161" s="22">
        <v>2.43</v>
      </c>
      <c r="U161" s="22">
        <v>2.3</v>
      </c>
      <c r="V161" s="23">
        <v>2.2</v>
      </c>
      <c r="W161" s="19">
        <f t="shared" si="4"/>
        <v>0.4298131519508322</v>
      </c>
      <c r="X161" s="19">
        <f>SUM(X$4,$W$5:$W161)</f>
        <v>89.53806600662497</v>
      </c>
      <c r="Y161" s="25">
        <v>27.996</v>
      </c>
    </row>
    <row r="162" spans="1:25" ht="12.75">
      <c r="A162" s="17">
        <v>160</v>
      </c>
      <c r="B162" s="18" t="s">
        <v>124</v>
      </c>
      <c r="C162" s="19">
        <v>6.33</v>
      </c>
      <c r="D162" s="19">
        <v>6.6</v>
      </c>
      <c r="E162" s="19">
        <v>6.91</v>
      </c>
      <c r="F162" s="19">
        <v>7.05</v>
      </c>
      <c r="G162" s="21">
        <v>7.05</v>
      </c>
      <c r="H162" s="19">
        <v>7.05</v>
      </c>
      <c r="I162" s="19">
        <v>7.05</v>
      </c>
      <c r="J162" s="19">
        <v>6.5</v>
      </c>
      <c r="K162" s="19">
        <v>5.8</v>
      </c>
      <c r="L162" s="21">
        <v>5.4</v>
      </c>
      <c r="M162" s="20">
        <v>4.89</v>
      </c>
      <c r="N162" s="22">
        <v>4.3</v>
      </c>
      <c r="O162" s="22">
        <v>3.76</v>
      </c>
      <c r="P162" s="22">
        <v>3.34</v>
      </c>
      <c r="Q162" s="23">
        <v>3.02</v>
      </c>
      <c r="R162" s="22">
        <v>2.78</v>
      </c>
      <c r="S162" s="22">
        <v>2.59</v>
      </c>
      <c r="T162" s="22">
        <v>2.44</v>
      </c>
      <c r="U162" s="22">
        <v>2.31</v>
      </c>
      <c r="V162" s="23">
        <v>2.2</v>
      </c>
      <c r="W162" s="19">
        <f t="shared" si="4"/>
        <v>0.01225142503417503</v>
      </c>
      <c r="X162" s="19">
        <f>SUM(X$4,$W$5:$W162)</f>
        <v>89.55031743165915</v>
      </c>
      <c r="Y162" s="25">
        <v>0.798</v>
      </c>
    </row>
    <row r="163" spans="1:25" ht="12.75">
      <c r="A163" s="17">
        <v>161</v>
      </c>
      <c r="B163" s="18" t="s">
        <v>80</v>
      </c>
      <c r="C163" s="19">
        <v>5.68</v>
      </c>
      <c r="D163" s="19">
        <v>5.68</v>
      </c>
      <c r="E163" s="19">
        <v>5.9</v>
      </c>
      <c r="F163" s="19">
        <v>6.1</v>
      </c>
      <c r="G163" s="21">
        <v>6.3</v>
      </c>
      <c r="H163" s="19">
        <v>6.4</v>
      </c>
      <c r="I163" s="19">
        <v>6.4</v>
      </c>
      <c r="J163" s="19">
        <v>6.1</v>
      </c>
      <c r="K163" s="19">
        <v>5.7</v>
      </c>
      <c r="L163" s="21">
        <v>5.1</v>
      </c>
      <c r="M163" s="20">
        <v>4.92</v>
      </c>
      <c r="N163" s="22">
        <v>4.31</v>
      </c>
      <c r="O163" s="22">
        <v>3.77</v>
      </c>
      <c r="P163" s="22">
        <v>3.35</v>
      </c>
      <c r="Q163" s="23">
        <v>3.02</v>
      </c>
      <c r="R163" s="22">
        <v>2.78</v>
      </c>
      <c r="S163" s="22">
        <v>2.59</v>
      </c>
      <c r="T163" s="22">
        <v>2.44</v>
      </c>
      <c r="U163" s="22">
        <v>2.31</v>
      </c>
      <c r="V163" s="23">
        <v>2.2</v>
      </c>
      <c r="W163" s="19">
        <f aca="true" t="shared" si="5" ref="W163:W197">100*$Y163/$Y$199</f>
        <v>0.27320063719692317</v>
      </c>
      <c r="X163" s="19">
        <f>SUM(X$4,$W$5:$W163)</f>
        <v>89.82351806885607</v>
      </c>
      <c r="Y163" s="25">
        <v>17.795</v>
      </c>
    </row>
    <row r="164" spans="1:25" ht="12.75">
      <c r="A164" s="17">
        <v>162</v>
      </c>
      <c r="B164" s="18" t="s">
        <v>77</v>
      </c>
      <c r="C164" s="19">
        <v>5.52</v>
      </c>
      <c r="D164" s="19">
        <v>5.6</v>
      </c>
      <c r="E164" s="19">
        <v>5.66</v>
      </c>
      <c r="F164" s="19">
        <v>5.69</v>
      </c>
      <c r="G164" s="21">
        <v>5.72</v>
      </c>
      <c r="H164" s="19">
        <v>5.89</v>
      </c>
      <c r="I164" s="19">
        <v>5.69</v>
      </c>
      <c r="J164" s="19">
        <v>5.69</v>
      </c>
      <c r="K164" s="19">
        <v>5.6</v>
      </c>
      <c r="L164" s="21">
        <v>5.3</v>
      </c>
      <c r="M164" s="20">
        <v>4.96</v>
      </c>
      <c r="N164" s="22">
        <v>4.58</v>
      </c>
      <c r="O164" s="22">
        <v>4.14</v>
      </c>
      <c r="P164" s="22">
        <v>3.67</v>
      </c>
      <c r="Q164" s="23">
        <v>3.29</v>
      </c>
      <c r="R164" s="22">
        <v>2.99</v>
      </c>
      <c r="S164" s="22">
        <v>2.75</v>
      </c>
      <c r="T164" s="22">
        <v>2.57</v>
      </c>
      <c r="U164" s="22">
        <v>2.42</v>
      </c>
      <c r="V164" s="23">
        <v>2.29</v>
      </c>
      <c r="W164" s="19">
        <f t="shared" si="5"/>
        <v>0.06434301042384404</v>
      </c>
      <c r="X164" s="19">
        <f>SUM(X$4,$W$5:$W164)</f>
        <v>89.88786107927992</v>
      </c>
      <c r="Y164" s="25">
        <v>4.191</v>
      </c>
    </row>
    <row r="165" spans="1:25" ht="12.75">
      <c r="A165" s="17">
        <v>163</v>
      </c>
      <c r="B165" s="18" t="s">
        <v>196</v>
      </c>
      <c r="C165" s="19">
        <v>7.51</v>
      </c>
      <c r="D165" s="19">
        <v>7.82</v>
      </c>
      <c r="E165" s="19">
        <v>8.12</v>
      </c>
      <c r="F165" s="19">
        <v>8.12</v>
      </c>
      <c r="G165" s="21">
        <v>8</v>
      </c>
      <c r="H165" s="19">
        <v>7.6</v>
      </c>
      <c r="I165" s="19">
        <v>7.2</v>
      </c>
      <c r="J165" s="19">
        <v>6.5</v>
      </c>
      <c r="K165" s="19">
        <v>5.4</v>
      </c>
      <c r="L165" s="21">
        <v>5</v>
      </c>
      <c r="M165" s="20">
        <v>5</v>
      </c>
      <c r="N165" s="22">
        <v>4.96</v>
      </c>
      <c r="O165" s="22">
        <v>4.54</v>
      </c>
      <c r="P165" s="22">
        <v>4.04</v>
      </c>
      <c r="Q165" s="23">
        <v>3.59</v>
      </c>
      <c r="R165" s="22">
        <v>3.22</v>
      </c>
      <c r="S165" s="22">
        <v>2.93</v>
      </c>
      <c r="T165" s="22">
        <v>2.71</v>
      </c>
      <c r="U165" s="22">
        <v>2.53</v>
      </c>
      <c r="V165" s="23">
        <v>2.39</v>
      </c>
      <c r="W165" s="19">
        <f t="shared" si="5"/>
        <v>0.546539448360397</v>
      </c>
      <c r="X165" s="19">
        <f>SUM(X$4,$W$5:$W165)</f>
        <v>90.4344005276403</v>
      </c>
      <c r="Y165" s="25">
        <v>35.599</v>
      </c>
    </row>
    <row r="166" spans="1:25" ht="12.75">
      <c r="A166" s="17">
        <v>164</v>
      </c>
      <c r="B166" s="18" t="s">
        <v>173</v>
      </c>
      <c r="C166" s="19">
        <v>7</v>
      </c>
      <c r="D166" s="19">
        <v>7.11</v>
      </c>
      <c r="E166" s="19">
        <v>7.31</v>
      </c>
      <c r="F166" s="19">
        <v>7.31</v>
      </c>
      <c r="G166" s="21">
        <v>7.41</v>
      </c>
      <c r="H166" s="19">
        <v>7.41</v>
      </c>
      <c r="I166" s="19">
        <v>7.41</v>
      </c>
      <c r="J166" s="19">
        <v>6.9</v>
      </c>
      <c r="K166" s="19">
        <v>6.28</v>
      </c>
      <c r="L166" s="21">
        <v>5.62</v>
      </c>
      <c r="M166" s="20">
        <v>5.06</v>
      </c>
      <c r="N166" s="22">
        <v>4.46</v>
      </c>
      <c r="O166" s="22">
        <v>3.9</v>
      </c>
      <c r="P166" s="22">
        <v>3.44</v>
      </c>
      <c r="Q166" s="23">
        <v>3.1</v>
      </c>
      <c r="R166" s="22">
        <v>2.84</v>
      </c>
      <c r="S166" s="22">
        <v>2.64</v>
      </c>
      <c r="T166" s="22">
        <v>2.48</v>
      </c>
      <c r="U166" s="22">
        <v>2.34</v>
      </c>
      <c r="V166" s="23">
        <v>2.23</v>
      </c>
      <c r="W166" s="19">
        <f t="shared" si="5"/>
        <v>0.2853292409274974</v>
      </c>
      <c r="X166" s="19">
        <f>SUM(X$4,$W$5:$W166)</f>
        <v>90.7197297685678</v>
      </c>
      <c r="Y166" s="25">
        <v>18.585</v>
      </c>
    </row>
    <row r="167" spans="1:25" ht="12.75">
      <c r="A167" s="17">
        <v>165</v>
      </c>
      <c r="B167" s="18" t="s">
        <v>113</v>
      </c>
      <c r="C167" s="19">
        <v>6.23</v>
      </c>
      <c r="D167" s="19">
        <v>6.44</v>
      </c>
      <c r="E167" s="19">
        <v>6.65</v>
      </c>
      <c r="F167" s="19">
        <v>6.65</v>
      </c>
      <c r="G167" s="21">
        <v>6.65</v>
      </c>
      <c r="H167" s="19">
        <v>6.61</v>
      </c>
      <c r="I167" s="19">
        <v>6.47</v>
      </c>
      <c r="J167" s="19">
        <v>6.18</v>
      </c>
      <c r="K167" s="19">
        <v>5.88</v>
      </c>
      <c r="L167" s="21">
        <v>5.53</v>
      </c>
      <c r="M167" s="20">
        <v>5.16</v>
      </c>
      <c r="N167" s="22">
        <v>4.7</v>
      </c>
      <c r="O167" s="22">
        <v>4.19</v>
      </c>
      <c r="P167" s="22">
        <v>3.72</v>
      </c>
      <c r="Q167" s="23">
        <v>3.33</v>
      </c>
      <c r="R167" s="22">
        <v>3.02</v>
      </c>
      <c r="S167" s="22">
        <v>2.78</v>
      </c>
      <c r="T167" s="22">
        <v>2.59</v>
      </c>
      <c r="U167" s="22">
        <v>2.43</v>
      </c>
      <c r="V167" s="23">
        <v>2.31</v>
      </c>
      <c r="W167" s="19">
        <f t="shared" si="5"/>
        <v>0.024825255990302032</v>
      </c>
      <c r="X167" s="19">
        <f>SUM(X$4,$W$5:$W167)</f>
        <v>90.74455502455811</v>
      </c>
      <c r="Y167" s="25">
        <v>1.617</v>
      </c>
    </row>
    <row r="168" spans="1:25" ht="12.75">
      <c r="A168" s="17">
        <v>166</v>
      </c>
      <c r="B168" s="18" t="s">
        <v>152</v>
      </c>
      <c r="C168" s="19">
        <v>6.7</v>
      </c>
      <c r="D168" s="19">
        <v>6.9</v>
      </c>
      <c r="E168" s="19">
        <v>7</v>
      </c>
      <c r="F168" s="19">
        <v>7</v>
      </c>
      <c r="G168" s="21">
        <v>7</v>
      </c>
      <c r="H168" s="19">
        <v>7</v>
      </c>
      <c r="I168" s="19">
        <v>7</v>
      </c>
      <c r="J168" s="19">
        <v>6.8</v>
      </c>
      <c r="K168" s="19">
        <v>6.27</v>
      </c>
      <c r="L168" s="21">
        <v>5.69</v>
      </c>
      <c r="M168" s="20">
        <v>5.22</v>
      </c>
      <c r="N168" s="22">
        <v>4.69</v>
      </c>
      <c r="O168" s="22">
        <v>4.1</v>
      </c>
      <c r="P168" s="22">
        <v>3.6</v>
      </c>
      <c r="Q168" s="23">
        <v>3.21</v>
      </c>
      <c r="R168" s="22">
        <v>2.93</v>
      </c>
      <c r="S168" s="22">
        <v>2.71</v>
      </c>
      <c r="T168" s="22">
        <v>2.53</v>
      </c>
      <c r="U168" s="22">
        <v>2.39</v>
      </c>
      <c r="V168" s="23">
        <v>2.27</v>
      </c>
      <c r="W168" s="19">
        <f t="shared" si="5"/>
        <v>0.18070084292260663</v>
      </c>
      <c r="X168" s="19">
        <f>SUM(X$4,$W$5:$W168)</f>
        <v>90.92525586748071</v>
      </c>
      <c r="Y168" s="25">
        <v>11.77</v>
      </c>
    </row>
    <row r="169" spans="1:25" ht="12.75">
      <c r="A169" s="17">
        <v>167</v>
      </c>
      <c r="B169" s="18" t="s">
        <v>144</v>
      </c>
      <c r="C169" s="19">
        <v>6.8</v>
      </c>
      <c r="D169" s="19">
        <v>6.8</v>
      </c>
      <c r="E169" s="19">
        <v>6.8</v>
      </c>
      <c r="F169" s="19">
        <v>6.8</v>
      </c>
      <c r="G169" s="21">
        <v>6.7</v>
      </c>
      <c r="H169" s="19">
        <v>6.6</v>
      </c>
      <c r="I169" s="19">
        <v>6.4</v>
      </c>
      <c r="J169" s="19">
        <v>6.3</v>
      </c>
      <c r="K169" s="19">
        <v>6.12</v>
      </c>
      <c r="L169" s="21">
        <v>5.8</v>
      </c>
      <c r="M169" s="20">
        <v>5.28</v>
      </c>
      <c r="N169" s="22">
        <v>4.78</v>
      </c>
      <c r="O169" s="22">
        <v>4.26</v>
      </c>
      <c r="P169" s="22">
        <v>3.79</v>
      </c>
      <c r="Q169" s="23">
        <v>3.38</v>
      </c>
      <c r="R169" s="22">
        <v>3.06</v>
      </c>
      <c r="S169" s="22">
        <v>2.81</v>
      </c>
      <c r="T169" s="22">
        <v>2.61</v>
      </c>
      <c r="U169" s="22">
        <v>2.45</v>
      </c>
      <c r="V169" s="23">
        <v>2.32</v>
      </c>
      <c r="W169" s="19">
        <f t="shared" si="5"/>
        <v>0.28621969537860287</v>
      </c>
      <c r="X169" s="19">
        <f>SUM(X$4,$W$5:$W169)</f>
        <v>91.21147556285932</v>
      </c>
      <c r="Y169" s="25">
        <v>18.643</v>
      </c>
    </row>
    <row r="170" spans="1:25" ht="12.75">
      <c r="A170" s="17">
        <v>168</v>
      </c>
      <c r="B170" s="18" t="s">
        <v>150</v>
      </c>
      <c r="C170" s="19">
        <v>6.8</v>
      </c>
      <c r="D170" s="19">
        <v>6.88</v>
      </c>
      <c r="E170" s="19">
        <v>6.96</v>
      </c>
      <c r="F170" s="19">
        <v>7.02</v>
      </c>
      <c r="G170" s="21">
        <v>7.06</v>
      </c>
      <c r="H170" s="19">
        <v>7.1</v>
      </c>
      <c r="I170" s="19">
        <v>6.9</v>
      </c>
      <c r="J170" s="19">
        <v>6.59</v>
      </c>
      <c r="K170" s="19">
        <v>6.2</v>
      </c>
      <c r="L170" s="21">
        <v>5.8</v>
      </c>
      <c r="M170" s="20">
        <v>5.37</v>
      </c>
      <c r="N170" s="22">
        <v>4.8</v>
      </c>
      <c r="O170" s="22">
        <v>4.22</v>
      </c>
      <c r="P170" s="22">
        <v>3.69</v>
      </c>
      <c r="Q170" s="23">
        <v>3.25</v>
      </c>
      <c r="R170" s="22">
        <v>2.9</v>
      </c>
      <c r="S170" s="22">
        <v>2.62</v>
      </c>
      <c r="T170" s="22">
        <v>2.39</v>
      </c>
      <c r="U170" s="22">
        <v>2.19</v>
      </c>
      <c r="V170" s="23">
        <v>2.02</v>
      </c>
      <c r="W170" s="19">
        <f t="shared" si="5"/>
        <v>0.0957852641456366</v>
      </c>
      <c r="X170" s="19">
        <f>SUM(X$4,$W$5:$W170)</f>
        <v>91.30726082700495</v>
      </c>
      <c r="Y170" s="25">
        <v>6.239</v>
      </c>
    </row>
    <row r="171" spans="1:25" ht="12.75">
      <c r="A171" s="17">
        <v>169</v>
      </c>
      <c r="B171" s="18" t="s">
        <v>126</v>
      </c>
      <c r="C171" s="19">
        <v>6.6</v>
      </c>
      <c r="D171" s="19">
        <v>6.6</v>
      </c>
      <c r="E171" s="19">
        <v>6.6</v>
      </c>
      <c r="F171" s="19">
        <v>6.6</v>
      </c>
      <c r="G171" s="21">
        <v>6.58</v>
      </c>
      <c r="H171" s="19">
        <v>6.53</v>
      </c>
      <c r="I171" s="19">
        <v>6.44</v>
      </c>
      <c r="J171" s="19">
        <v>6.33</v>
      </c>
      <c r="K171" s="19">
        <v>6.12</v>
      </c>
      <c r="L171" s="21">
        <v>5.85</v>
      </c>
      <c r="M171" s="20">
        <v>5.52</v>
      </c>
      <c r="N171" s="22">
        <v>5.11</v>
      </c>
      <c r="O171" s="22">
        <v>4.61</v>
      </c>
      <c r="P171" s="22">
        <v>4.1</v>
      </c>
      <c r="Q171" s="23">
        <v>3.64</v>
      </c>
      <c r="R171" s="22">
        <v>3.26</v>
      </c>
      <c r="S171" s="22">
        <v>2.97</v>
      </c>
      <c r="T171" s="22">
        <v>2.74</v>
      </c>
      <c r="U171" s="22">
        <v>2.56</v>
      </c>
      <c r="V171" s="23">
        <v>2.41</v>
      </c>
      <c r="W171" s="19">
        <f t="shared" si="5"/>
        <v>0.31523622835428056</v>
      </c>
      <c r="X171" s="19">
        <f>SUM(X$4,$W$5:$W171)</f>
        <v>91.62249705535923</v>
      </c>
      <c r="Y171" s="25">
        <v>20.533</v>
      </c>
    </row>
    <row r="172" spans="1:25" ht="12.75">
      <c r="A172" s="17">
        <v>170</v>
      </c>
      <c r="B172" s="18" t="s">
        <v>161</v>
      </c>
      <c r="C172" s="19">
        <v>6.97</v>
      </c>
      <c r="D172" s="19">
        <v>6.97</v>
      </c>
      <c r="E172" s="19">
        <v>6.82</v>
      </c>
      <c r="F172" s="19">
        <v>6.7</v>
      </c>
      <c r="G172" s="21">
        <v>6.52</v>
      </c>
      <c r="H172" s="19">
        <v>6.5</v>
      </c>
      <c r="I172" s="19">
        <v>6.5</v>
      </c>
      <c r="J172" s="19">
        <v>6.31</v>
      </c>
      <c r="K172" s="19">
        <v>6.16</v>
      </c>
      <c r="L172" s="21">
        <v>5.93</v>
      </c>
      <c r="M172" s="20">
        <v>5.53</v>
      </c>
      <c r="N172" s="22">
        <v>5.05</v>
      </c>
      <c r="O172" s="22">
        <v>4.54</v>
      </c>
      <c r="P172" s="22">
        <v>4.03</v>
      </c>
      <c r="Q172" s="23">
        <v>3.59</v>
      </c>
      <c r="R172" s="22">
        <v>3.22</v>
      </c>
      <c r="S172" s="22">
        <v>2.93</v>
      </c>
      <c r="T172" s="22">
        <v>2.71</v>
      </c>
      <c r="U172" s="22">
        <v>2.53</v>
      </c>
      <c r="V172" s="23">
        <v>2.39</v>
      </c>
      <c r="W172" s="19">
        <f t="shared" si="5"/>
        <v>0.06950150517507563</v>
      </c>
      <c r="X172" s="19">
        <f>SUM(X$4,$W$5:$W172)</f>
        <v>91.6919985605343</v>
      </c>
      <c r="Y172" s="25">
        <v>4.527</v>
      </c>
    </row>
    <row r="173" spans="1:25" ht="12.75">
      <c r="A173" s="17">
        <v>171</v>
      </c>
      <c r="B173" s="18" t="s">
        <v>189</v>
      </c>
      <c r="C173" s="19">
        <v>7.38</v>
      </c>
      <c r="D173" s="19">
        <v>7.38</v>
      </c>
      <c r="E173" s="19">
        <v>8</v>
      </c>
      <c r="F173" s="19">
        <v>8</v>
      </c>
      <c r="G173" s="21">
        <v>7.73</v>
      </c>
      <c r="H173" s="19">
        <v>7.39</v>
      </c>
      <c r="I173" s="19">
        <v>7</v>
      </c>
      <c r="J173" s="19">
        <v>6.43</v>
      </c>
      <c r="K173" s="19">
        <v>6.46</v>
      </c>
      <c r="L173" s="21">
        <v>6.03</v>
      </c>
      <c r="M173" s="20">
        <v>5.63</v>
      </c>
      <c r="N173" s="22">
        <v>5.09</v>
      </c>
      <c r="O173" s="22">
        <v>4.5</v>
      </c>
      <c r="P173" s="22">
        <v>3.93</v>
      </c>
      <c r="Q173" s="23">
        <v>3.47</v>
      </c>
      <c r="R173" s="22">
        <v>3.12</v>
      </c>
      <c r="S173" s="22">
        <v>2.85</v>
      </c>
      <c r="T173" s="22">
        <v>2.65</v>
      </c>
      <c r="U173" s="22">
        <v>2.48</v>
      </c>
      <c r="V173" s="23">
        <v>2.35</v>
      </c>
      <c r="W173" s="19">
        <f t="shared" si="5"/>
        <v>0.05775671801825371</v>
      </c>
      <c r="X173" s="19">
        <f>SUM(X$4,$W$5:$W173)</f>
        <v>91.74975527855256</v>
      </c>
      <c r="Y173" s="25">
        <v>3.762</v>
      </c>
    </row>
    <row r="174" spans="1:25" ht="12.75">
      <c r="A174" s="17">
        <v>172</v>
      </c>
      <c r="B174" s="18" t="s">
        <v>73</v>
      </c>
      <c r="C174" s="19">
        <v>5.5</v>
      </c>
      <c r="D174" s="19">
        <v>5.5</v>
      </c>
      <c r="E174" s="19">
        <v>5.53</v>
      </c>
      <c r="F174" s="19">
        <v>5.66</v>
      </c>
      <c r="G174" s="21">
        <v>5.68</v>
      </c>
      <c r="H174" s="19">
        <v>5.68</v>
      </c>
      <c r="I174" s="19">
        <v>5.79</v>
      </c>
      <c r="J174" s="19">
        <v>5.89</v>
      </c>
      <c r="K174" s="19">
        <v>5.89</v>
      </c>
      <c r="L174" s="21">
        <v>5.87</v>
      </c>
      <c r="M174" s="20">
        <v>5.64</v>
      </c>
      <c r="N174" s="22">
        <v>5.36</v>
      </c>
      <c r="O174" s="22">
        <v>5.08</v>
      </c>
      <c r="P174" s="22">
        <v>4.68</v>
      </c>
      <c r="Q174" s="23">
        <v>4.17</v>
      </c>
      <c r="R174" s="22">
        <v>3.7</v>
      </c>
      <c r="S174" s="22">
        <v>3.31</v>
      </c>
      <c r="T174" s="22">
        <v>3.01</v>
      </c>
      <c r="U174" s="22">
        <v>2.77</v>
      </c>
      <c r="V174" s="23">
        <v>2.58</v>
      </c>
      <c r="W174" s="19">
        <f t="shared" si="5"/>
        <v>0.007430688867845506</v>
      </c>
      <c r="X174" s="19">
        <f>SUM(X$4,$W$5:$W174)</f>
        <v>91.7571859674204</v>
      </c>
      <c r="Y174" s="25">
        <v>0.484</v>
      </c>
    </row>
    <row r="175" spans="1:25" ht="12.75">
      <c r="A175" s="17">
        <v>173</v>
      </c>
      <c r="B175" s="18" t="s">
        <v>153</v>
      </c>
      <c r="C175" s="19">
        <v>6.75</v>
      </c>
      <c r="D175" s="19">
        <v>6.9</v>
      </c>
      <c r="E175" s="19">
        <v>7.15</v>
      </c>
      <c r="F175" s="19">
        <v>7.4</v>
      </c>
      <c r="G175" s="21">
        <v>7.43</v>
      </c>
      <c r="H175" s="19">
        <v>7.38</v>
      </c>
      <c r="I175" s="19">
        <v>6.95</v>
      </c>
      <c r="J175" s="19">
        <v>6.66</v>
      </c>
      <c r="K175" s="19">
        <v>6.28</v>
      </c>
      <c r="L175" s="21">
        <v>6</v>
      </c>
      <c r="M175" s="20">
        <v>5.65</v>
      </c>
      <c r="N175" s="22">
        <v>5.18</v>
      </c>
      <c r="O175" s="22">
        <v>4.67</v>
      </c>
      <c r="P175" s="22">
        <v>4.16</v>
      </c>
      <c r="Q175" s="23">
        <v>3.69</v>
      </c>
      <c r="R175" s="22">
        <v>3.31</v>
      </c>
      <c r="S175" s="22">
        <v>3</v>
      </c>
      <c r="T175" s="22">
        <v>2.76</v>
      </c>
      <c r="U175" s="22">
        <v>2.58</v>
      </c>
      <c r="V175" s="23">
        <v>2.42</v>
      </c>
      <c r="W175" s="19">
        <f t="shared" si="5"/>
        <v>0.17621786534117917</v>
      </c>
      <c r="X175" s="19">
        <f>SUM(X$4,$W$5:$W175)</f>
        <v>91.93340383276157</v>
      </c>
      <c r="Y175" s="25">
        <v>11.478</v>
      </c>
    </row>
    <row r="176" spans="1:25" ht="12.75">
      <c r="A176" s="17">
        <v>174</v>
      </c>
      <c r="B176" s="18" t="s">
        <v>143</v>
      </c>
      <c r="C176" s="19">
        <v>6.74</v>
      </c>
      <c r="D176" s="19">
        <v>6.8</v>
      </c>
      <c r="E176" s="19">
        <v>6.8</v>
      </c>
      <c r="F176" s="19">
        <v>6.79</v>
      </c>
      <c r="G176" s="21">
        <v>6.75</v>
      </c>
      <c r="H176" s="19">
        <v>6.73</v>
      </c>
      <c r="I176" s="19">
        <v>6.55</v>
      </c>
      <c r="J176" s="19">
        <v>6.36</v>
      </c>
      <c r="K176" s="19">
        <v>5.9</v>
      </c>
      <c r="L176" s="21">
        <v>5.66</v>
      </c>
      <c r="M176" s="20">
        <v>5.66</v>
      </c>
      <c r="N176" s="22">
        <v>5.16</v>
      </c>
      <c r="O176" s="22">
        <v>4.57</v>
      </c>
      <c r="P176" s="22">
        <v>4</v>
      </c>
      <c r="Q176" s="23">
        <v>3.51</v>
      </c>
      <c r="R176" s="22">
        <v>3.11</v>
      </c>
      <c r="S176" s="22">
        <v>2.79</v>
      </c>
      <c r="T176" s="22">
        <v>2.53</v>
      </c>
      <c r="U176" s="22">
        <v>2.31</v>
      </c>
      <c r="V176" s="23">
        <v>2.12</v>
      </c>
      <c r="W176" s="19">
        <f t="shared" si="5"/>
        <v>0.5907397649937178</v>
      </c>
      <c r="X176" s="19">
        <f>SUM(X$4,$W$5:$W176)</f>
        <v>92.52414359775528</v>
      </c>
      <c r="Y176" s="25">
        <v>38.478</v>
      </c>
    </row>
    <row r="177" spans="1:25" ht="12.75">
      <c r="A177" s="17">
        <v>175</v>
      </c>
      <c r="B177" s="18" t="s">
        <v>155</v>
      </c>
      <c r="C177" s="19">
        <v>7.1</v>
      </c>
      <c r="D177" s="19">
        <v>6.9</v>
      </c>
      <c r="E177" s="19">
        <v>6.86</v>
      </c>
      <c r="F177" s="19">
        <v>6.82</v>
      </c>
      <c r="G177" s="21">
        <v>6.8</v>
      </c>
      <c r="H177" s="19">
        <v>6.8</v>
      </c>
      <c r="I177" s="19">
        <v>6.84</v>
      </c>
      <c r="J177" s="19">
        <v>6.82</v>
      </c>
      <c r="K177" s="19">
        <v>6.77</v>
      </c>
      <c r="L177" s="21">
        <v>6.34</v>
      </c>
      <c r="M177" s="20">
        <v>5.78</v>
      </c>
      <c r="N177" s="22">
        <v>5.29</v>
      </c>
      <c r="O177" s="22">
        <v>4.79</v>
      </c>
      <c r="P177" s="22">
        <v>4.28</v>
      </c>
      <c r="Q177" s="23">
        <v>3.8</v>
      </c>
      <c r="R177" s="22">
        <v>3.39</v>
      </c>
      <c r="S177" s="22">
        <v>3.06</v>
      </c>
      <c r="T177" s="22">
        <v>2.81</v>
      </c>
      <c r="U177" s="22">
        <v>2.62</v>
      </c>
      <c r="V177" s="23">
        <v>2.46</v>
      </c>
      <c r="W177" s="19">
        <f t="shared" si="5"/>
        <v>1.2126454357761265</v>
      </c>
      <c r="X177" s="19">
        <f>SUM(X$4,$W$5:$W177)</f>
        <v>93.73678903353141</v>
      </c>
      <c r="Y177" s="25">
        <v>78.986</v>
      </c>
    </row>
    <row r="178" spans="1:25" ht="12.75">
      <c r="A178" s="17">
        <v>176</v>
      </c>
      <c r="B178" s="18" t="s">
        <v>167</v>
      </c>
      <c r="C178" s="19">
        <v>7</v>
      </c>
      <c r="D178" s="19">
        <v>7</v>
      </c>
      <c r="E178" s="19">
        <v>7</v>
      </c>
      <c r="F178" s="19">
        <v>7</v>
      </c>
      <c r="G178" s="21">
        <v>7</v>
      </c>
      <c r="H178" s="19">
        <v>7</v>
      </c>
      <c r="I178" s="19">
        <v>7</v>
      </c>
      <c r="J178" s="19">
        <v>6.84</v>
      </c>
      <c r="K178" s="19">
        <v>6.5</v>
      </c>
      <c r="L178" s="21">
        <v>6.16</v>
      </c>
      <c r="M178" s="20">
        <v>5.84</v>
      </c>
      <c r="N178" s="22">
        <v>5.44</v>
      </c>
      <c r="O178" s="22">
        <v>4.95</v>
      </c>
      <c r="P178" s="22">
        <v>4.43</v>
      </c>
      <c r="Q178" s="23">
        <v>3.94</v>
      </c>
      <c r="R178" s="22">
        <v>3.5</v>
      </c>
      <c r="S178" s="22">
        <v>3.15</v>
      </c>
      <c r="T178" s="22">
        <v>2.88</v>
      </c>
      <c r="U178" s="22">
        <v>2.67</v>
      </c>
      <c r="V178" s="23">
        <v>2.5</v>
      </c>
      <c r="W178" s="19">
        <f t="shared" si="5"/>
        <v>0.13822002453969648</v>
      </c>
      <c r="X178" s="19">
        <f>SUM(X$4,$W$5:$W178)</f>
        <v>93.8750090580711</v>
      </c>
      <c r="Y178" s="25">
        <v>9.003</v>
      </c>
    </row>
    <row r="179" spans="1:25" ht="12.75">
      <c r="A179" s="17">
        <v>177</v>
      </c>
      <c r="B179" s="18" t="s">
        <v>154</v>
      </c>
      <c r="C179" s="19">
        <v>6.9</v>
      </c>
      <c r="D179" s="19">
        <v>6.9</v>
      </c>
      <c r="E179" s="19">
        <v>6.9</v>
      </c>
      <c r="F179" s="19">
        <v>6.9</v>
      </c>
      <c r="G179" s="21">
        <v>6.9</v>
      </c>
      <c r="H179" s="19">
        <v>6.9</v>
      </c>
      <c r="I179" s="19">
        <v>6.9</v>
      </c>
      <c r="J179" s="19">
        <v>6.83</v>
      </c>
      <c r="K179" s="19">
        <v>6.64</v>
      </c>
      <c r="L179" s="21">
        <v>6.25</v>
      </c>
      <c r="M179" s="20">
        <v>5.85</v>
      </c>
      <c r="N179" s="22">
        <v>5.32</v>
      </c>
      <c r="O179" s="22">
        <v>4.74</v>
      </c>
      <c r="P179" s="22">
        <v>4.15</v>
      </c>
      <c r="Q179" s="23">
        <v>3.64</v>
      </c>
      <c r="R179" s="22">
        <v>3.24</v>
      </c>
      <c r="S179" s="22">
        <v>2.95</v>
      </c>
      <c r="T179" s="22">
        <v>2.72</v>
      </c>
      <c r="U179" s="22">
        <v>2.55</v>
      </c>
      <c r="V179" s="23">
        <v>2.4</v>
      </c>
      <c r="W179" s="19">
        <f t="shared" si="5"/>
        <v>2.1701910239734903</v>
      </c>
      <c r="X179" s="19">
        <f>SUM(X$4,$W$5:$W179)</f>
        <v>96.04520008204459</v>
      </c>
      <c r="Y179" s="25">
        <v>141.356</v>
      </c>
    </row>
    <row r="180" spans="1:25" ht="12.75">
      <c r="A180" s="17">
        <v>178</v>
      </c>
      <c r="B180" s="18" t="s">
        <v>149</v>
      </c>
      <c r="C180" s="19">
        <v>6.8</v>
      </c>
      <c r="D180" s="19">
        <v>6.88</v>
      </c>
      <c r="E180" s="19">
        <v>6.96</v>
      </c>
      <c r="F180" s="19">
        <v>7.02</v>
      </c>
      <c r="G180" s="21">
        <v>7.06</v>
      </c>
      <c r="H180" s="19">
        <v>7.1</v>
      </c>
      <c r="I180" s="19">
        <v>7.14</v>
      </c>
      <c r="J180" s="19">
        <v>6.9</v>
      </c>
      <c r="K180" s="19">
        <v>6.63</v>
      </c>
      <c r="L180" s="21">
        <v>6.25</v>
      </c>
      <c r="M180" s="20">
        <v>5.87</v>
      </c>
      <c r="N180" s="22">
        <v>5.42</v>
      </c>
      <c r="O180" s="22">
        <v>4.92</v>
      </c>
      <c r="P180" s="22">
        <v>4.41</v>
      </c>
      <c r="Q180" s="23">
        <v>3.92</v>
      </c>
      <c r="R180" s="22">
        <v>3.49</v>
      </c>
      <c r="S180" s="22">
        <v>3.14</v>
      </c>
      <c r="T180" s="22">
        <v>2.87</v>
      </c>
      <c r="U180" s="22">
        <v>2.66</v>
      </c>
      <c r="V180" s="23">
        <v>2.5</v>
      </c>
      <c r="W180" s="19">
        <f t="shared" si="5"/>
        <v>0.13034410844629823</v>
      </c>
      <c r="X180" s="19">
        <f>SUM(X$4,$W$5:$W180)</f>
        <v>96.17554419049088</v>
      </c>
      <c r="Y180" s="25">
        <v>8.49</v>
      </c>
    </row>
    <row r="181" spans="1:25" ht="12.75">
      <c r="A181" s="17">
        <v>179</v>
      </c>
      <c r="B181" s="18" t="s">
        <v>197</v>
      </c>
      <c r="C181" s="19">
        <v>7.8</v>
      </c>
      <c r="D181" s="19">
        <v>8</v>
      </c>
      <c r="E181" s="19">
        <v>8.1</v>
      </c>
      <c r="F181" s="19">
        <v>8.2</v>
      </c>
      <c r="G181" s="21">
        <v>8.29</v>
      </c>
      <c r="H181" s="19">
        <v>8.49</v>
      </c>
      <c r="I181" s="19">
        <v>8.5</v>
      </c>
      <c r="J181" s="19">
        <v>8.25</v>
      </c>
      <c r="K181" s="19">
        <v>6.9</v>
      </c>
      <c r="L181" s="21">
        <v>6.1</v>
      </c>
      <c r="M181" s="20">
        <v>6.01</v>
      </c>
      <c r="N181" s="22">
        <v>5.92</v>
      </c>
      <c r="O181" s="22">
        <v>5.39</v>
      </c>
      <c r="P181" s="22">
        <v>4.81</v>
      </c>
      <c r="Q181" s="23">
        <v>4.22</v>
      </c>
      <c r="R181" s="22">
        <v>3.69</v>
      </c>
      <c r="S181" s="22">
        <v>3.29</v>
      </c>
      <c r="T181" s="22">
        <v>2.98</v>
      </c>
      <c r="U181" s="22">
        <v>2.75</v>
      </c>
      <c r="V181" s="23">
        <v>2.57</v>
      </c>
      <c r="W181" s="19">
        <f t="shared" si="5"/>
        <v>0.1417664896811682</v>
      </c>
      <c r="X181" s="19">
        <f>SUM(X$4,$W$5:$W181)</f>
        <v>96.31731068017206</v>
      </c>
      <c r="Y181" s="25">
        <v>9.234</v>
      </c>
    </row>
    <row r="182" spans="1:25" ht="12.75">
      <c r="A182" s="17">
        <v>180</v>
      </c>
      <c r="B182" s="18" t="s">
        <v>199</v>
      </c>
      <c r="C182" s="19">
        <v>8.2</v>
      </c>
      <c r="D182" s="19">
        <v>8.3</v>
      </c>
      <c r="E182" s="19">
        <v>8.4</v>
      </c>
      <c r="F182" s="19">
        <v>8.55</v>
      </c>
      <c r="G182" s="21">
        <v>8.7</v>
      </c>
      <c r="H182" s="19">
        <v>8.7</v>
      </c>
      <c r="I182" s="19">
        <v>8.7</v>
      </c>
      <c r="J182" s="19">
        <v>8.4</v>
      </c>
      <c r="K182" s="19">
        <v>7.7</v>
      </c>
      <c r="L182" s="21">
        <v>6.73</v>
      </c>
      <c r="M182" s="20">
        <v>6.02</v>
      </c>
      <c r="N182" s="22">
        <v>5.5</v>
      </c>
      <c r="O182" s="22">
        <v>4.93</v>
      </c>
      <c r="P182" s="22">
        <v>4.33</v>
      </c>
      <c r="Q182" s="23">
        <v>3.79</v>
      </c>
      <c r="R182" s="22">
        <v>3.36</v>
      </c>
      <c r="S182" s="22">
        <v>3.03</v>
      </c>
      <c r="T182" s="22">
        <v>2.79</v>
      </c>
      <c r="U182" s="22">
        <v>2.6</v>
      </c>
      <c r="V182" s="23">
        <v>2.45</v>
      </c>
      <c r="W182" s="19">
        <f t="shared" si="5"/>
        <v>0.32387977759518344</v>
      </c>
      <c r="X182" s="19">
        <f>SUM(X$4,$W$5:$W182)</f>
        <v>96.64119045776724</v>
      </c>
      <c r="Y182" s="25">
        <v>21.096</v>
      </c>
    </row>
    <row r="183" spans="1:25" ht="12.75">
      <c r="A183" s="17">
        <v>181</v>
      </c>
      <c r="B183" s="18" t="s">
        <v>147</v>
      </c>
      <c r="C183" s="19">
        <v>6.78</v>
      </c>
      <c r="D183" s="19">
        <v>6.84</v>
      </c>
      <c r="E183" s="19">
        <v>7</v>
      </c>
      <c r="F183" s="19">
        <v>7.2</v>
      </c>
      <c r="G183" s="21">
        <v>7.4</v>
      </c>
      <c r="H183" s="19">
        <v>7.6</v>
      </c>
      <c r="I183" s="19">
        <v>7.49</v>
      </c>
      <c r="J183" s="19">
        <v>7.16</v>
      </c>
      <c r="K183" s="19">
        <v>6.76</v>
      </c>
      <c r="L183" s="21">
        <v>6.44</v>
      </c>
      <c r="M183" s="20">
        <v>6.03</v>
      </c>
      <c r="N183" s="22">
        <v>5.59</v>
      </c>
      <c r="O183" s="22">
        <v>5.12</v>
      </c>
      <c r="P183" s="22">
        <v>4.61</v>
      </c>
      <c r="Q183" s="23">
        <v>4.1</v>
      </c>
      <c r="R183" s="22">
        <v>3.64</v>
      </c>
      <c r="S183" s="22">
        <v>3.26</v>
      </c>
      <c r="T183" s="22">
        <v>2.97</v>
      </c>
      <c r="U183" s="22">
        <v>2.74</v>
      </c>
      <c r="V183" s="23">
        <v>2.56</v>
      </c>
      <c r="W183" s="19">
        <f t="shared" si="5"/>
        <v>0.20305432017794356</v>
      </c>
      <c r="X183" s="19">
        <f>SUM(X$4,$W$5:$W183)</f>
        <v>96.84424477794518</v>
      </c>
      <c r="Y183" s="25">
        <v>13.226</v>
      </c>
    </row>
    <row r="184" spans="1:25" ht="12.75">
      <c r="A184" s="17">
        <v>182</v>
      </c>
      <c r="B184" s="18" t="s">
        <v>117</v>
      </c>
      <c r="C184" s="19">
        <v>6.5</v>
      </c>
      <c r="D184" s="19">
        <v>6.5</v>
      </c>
      <c r="E184" s="19">
        <v>6.72</v>
      </c>
      <c r="F184" s="19">
        <v>7.33</v>
      </c>
      <c r="G184" s="21">
        <v>7.75</v>
      </c>
      <c r="H184" s="19">
        <v>7.75</v>
      </c>
      <c r="I184" s="19">
        <v>7.68</v>
      </c>
      <c r="J184" s="19">
        <v>7.44</v>
      </c>
      <c r="K184" s="19">
        <v>7.16</v>
      </c>
      <c r="L184" s="21">
        <v>6.77</v>
      </c>
      <c r="M184" s="20">
        <v>6.36</v>
      </c>
      <c r="N184" s="22">
        <v>6</v>
      </c>
      <c r="O184" s="22">
        <v>5.57</v>
      </c>
      <c r="P184" s="22">
        <v>5.09</v>
      </c>
      <c r="Q184" s="23">
        <v>4.58</v>
      </c>
      <c r="R184" s="22">
        <v>4.07</v>
      </c>
      <c r="S184" s="22">
        <v>3.62</v>
      </c>
      <c r="T184" s="22">
        <v>3.25</v>
      </c>
      <c r="U184" s="22">
        <v>2.95</v>
      </c>
      <c r="V184" s="23">
        <v>2.73</v>
      </c>
      <c r="W184" s="19">
        <f t="shared" si="5"/>
        <v>0.21390865288365998</v>
      </c>
      <c r="X184" s="19">
        <f>SUM(X$4,$W$5:$W184)</f>
        <v>97.05815343082884</v>
      </c>
      <c r="Y184" s="25">
        <v>13.933</v>
      </c>
    </row>
    <row r="185" spans="1:25" ht="12.75">
      <c r="A185" s="17">
        <v>183</v>
      </c>
      <c r="B185" s="18" t="s">
        <v>181</v>
      </c>
      <c r="C185" s="19">
        <v>7.25</v>
      </c>
      <c r="D185" s="19">
        <v>7.25</v>
      </c>
      <c r="E185" s="19">
        <v>7.25</v>
      </c>
      <c r="F185" s="19">
        <v>7.25</v>
      </c>
      <c r="G185" s="21">
        <v>7.25</v>
      </c>
      <c r="H185" s="19">
        <v>7.25</v>
      </c>
      <c r="I185" s="19">
        <v>7.2</v>
      </c>
      <c r="J185" s="19">
        <v>7</v>
      </c>
      <c r="K185" s="19">
        <v>6.6</v>
      </c>
      <c r="L185" s="21">
        <v>6.75</v>
      </c>
      <c r="M185" s="20">
        <v>6.43</v>
      </c>
      <c r="N185" s="22">
        <v>6.04</v>
      </c>
      <c r="O185" s="22">
        <v>5.61</v>
      </c>
      <c r="P185" s="22">
        <v>5.14</v>
      </c>
      <c r="Q185" s="23">
        <v>4.63</v>
      </c>
      <c r="R185" s="22">
        <v>4.12</v>
      </c>
      <c r="S185" s="22">
        <v>3.66</v>
      </c>
      <c r="T185" s="22">
        <v>3.28</v>
      </c>
      <c r="U185" s="22">
        <v>2.98</v>
      </c>
      <c r="V185" s="23">
        <v>2.75</v>
      </c>
      <c r="W185" s="19">
        <f t="shared" si="5"/>
        <v>0.12583042553897061</v>
      </c>
      <c r="X185" s="19">
        <f>SUM(X$4,$W$5:$W185)</f>
        <v>97.1839838563678</v>
      </c>
      <c r="Y185" s="25">
        <v>8.196</v>
      </c>
    </row>
    <row r="186" spans="1:25" ht="12.75">
      <c r="A186" s="17">
        <v>184</v>
      </c>
      <c r="B186" s="18" t="s">
        <v>100</v>
      </c>
      <c r="C186" s="19">
        <v>6.09</v>
      </c>
      <c r="D186" s="19">
        <v>6.19</v>
      </c>
      <c r="E186" s="19">
        <v>6.29</v>
      </c>
      <c r="F186" s="19">
        <v>6.4</v>
      </c>
      <c r="G186" s="21">
        <v>6.5</v>
      </c>
      <c r="H186" s="19">
        <v>6.5</v>
      </c>
      <c r="I186" s="19">
        <v>6.5</v>
      </c>
      <c r="J186" s="19">
        <v>6.5</v>
      </c>
      <c r="K186" s="19">
        <v>6.5</v>
      </c>
      <c r="L186" s="21">
        <v>6.5</v>
      </c>
      <c r="M186" s="20">
        <v>6.5</v>
      </c>
      <c r="N186" s="22">
        <v>6.47</v>
      </c>
      <c r="O186" s="22">
        <v>6.16</v>
      </c>
      <c r="P186" s="22">
        <v>5.74</v>
      </c>
      <c r="Q186" s="23">
        <v>5.27</v>
      </c>
      <c r="R186" s="22">
        <v>4.77</v>
      </c>
      <c r="S186" s="22">
        <v>4.26</v>
      </c>
      <c r="T186" s="22">
        <v>3.78</v>
      </c>
      <c r="U186" s="22">
        <v>3.38</v>
      </c>
      <c r="V186" s="23">
        <v>3.06</v>
      </c>
      <c r="W186" s="19">
        <f t="shared" si="5"/>
        <v>0.08575997523922521</v>
      </c>
      <c r="X186" s="19">
        <f>SUM(X$4,$W$5:$W186)</f>
        <v>97.26974383160703</v>
      </c>
      <c r="Y186" s="25">
        <v>5.586</v>
      </c>
    </row>
    <row r="187" spans="1:25" ht="12.75">
      <c r="A187" s="17">
        <v>185</v>
      </c>
      <c r="B187" s="18" t="s">
        <v>102</v>
      </c>
      <c r="C187" s="19">
        <v>6.1</v>
      </c>
      <c r="D187" s="19">
        <v>6.2</v>
      </c>
      <c r="E187" s="19">
        <v>6.3</v>
      </c>
      <c r="F187" s="19">
        <v>6.4</v>
      </c>
      <c r="G187" s="21">
        <v>6.6</v>
      </c>
      <c r="H187" s="19">
        <v>6.74</v>
      </c>
      <c r="I187" s="19">
        <v>6.75</v>
      </c>
      <c r="J187" s="19">
        <v>6.7</v>
      </c>
      <c r="K187" s="19">
        <v>6.65</v>
      </c>
      <c r="L187" s="21">
        <v>6.62</v>
      </c>
      <c r="M187" s="20">
        <v>6.54</v>
      </c>
      <c r="N187" s="22">
        <v>6.2</v>
      </c>
      <c r="O187" s="22">
        <v>5.78</v>
      </c>
      <c r="P187" s="22">
        <v>5.32</v>
      </c>
      <c r="Q187" s="23">
        <v>4.82</v>
      </c>
      <c r="R187" s="22">
        <v>4.31</v>
      </c>
      <c r="S187" s="22">
        <v>3.83</v>
      </c>
      <c r="T187" s="22">
        <v>3.41</v>
      </c>
      <c r="U187" s="22">
        <v>3.08</v>
      </c>
      <c r="V187" s="23">
        <v>2.83</v>
      </c>
      <c r="W187" s="19">
        <f t="shared" si="5"/>
        <v>0.15576811829165396</v>
      </c>
      <c r="X187" s="19">
        <f>SUM(X$4,$W$5:$W187)</f>
        <v>97.42551194989869</v>
      </c>
      <c r="Y187" s="25">
        <v>10.146</v>
      </c>
    </row>
    <row r="188" spans="1:25" ht="12.75">
      <c r="A188" s="17">
        <v>186</v>
      </c>
      <c r="B188" s="18" t="s">
        <v>97</v>
      </c>
      <c r="C188" s="19">
        <v>6</v>
      </c>
      <c r="D188" s="19">
        <v>6.1</v>
      </c>
      <c r="E188" s="19">
        <v>6.2</v>
      </c>
      <c r="F188" s="19">
        <v>6.3</v>
      </c>
      <c r="G188" s="21">
        <v>6.45</v>
      </c>
      <c r="H188" s="19">
        <v>6.6</v>
      </c>
      <c r="I188" s="19">
        <v>6.7</v>
      </c>
      <c r="J188" s="19">
        <v>6.7</v>
      </c>
      <c r="K188" s="19">
        <v>6.7</v>
      </c>
      <c r="L188" s="21">
        <v>6.7</v>
      </c>
      <c r="M188" s="20">
        <v>6.7</v>
      </c>
      <c r="N188" s="22">
        <v>6.7</v>
      </c>
      <c r="O188" s="22">
        <v>6.49</v>
      </c>
      <c r="P188" s="22">
        <v>6.03</v>
      </c>
      <c r="Q188" s="23">
        <v>5.52</v>
      </c>
      <c r="R188" s="22">
        <v>4.95</v>
      </c>
      <c r="S188" s="22">
        <v>4.36</v>
      </c>
      <c r="T188" s="22">
        <v>3.81</v>
      </c>
      <c r="U188" s="22">
        <v>3.35</v>
      </c>
      <c r="V188" s="23">
        <v>2.98</v>
      </c>
      <c r="W188" s="19">
        <f t="shared" si="5"/>
        <v>0.901830774351473</v>
      </c>
      <c r="X188" s="19">
        <f>SUM(X$4,$W$5:$W188)</f>
        <v>98.32734272425016</v>
      </c>
      <c r="Y188" s="25">
        <v>58.741</v>
      </c>
    </row>
    <row r="189" spans="1:25" ht="12.75">
      <c r="A189" s="17">
        <v>187</v>
      </c>
      <c r="B189" s="18" t="s">
        <v>174</v>
      </c>
      <c r="C189" s="19">
        <v>7.11</v>
      </c>
      <c r="D189" s="19">
        <v>7.11</v>
      </c>
      <c r="E189" s="19">
        <v>7.11</v>
      </c>
      <c r="F189" s="19">
        <v>7.35</v>
      </c>
      <c r="G189" s="21">
        <v>7.56</v>
      </c>
      <c r="H189" s="19">
        <v>7.56</v>
      </c>
      <c r="I189" s="19">
        <v>7.56</v>
      </c>
      <c r="J189" s="19">
        <v>7.47</v>
      </c>
      <c r="K189" s="19">
        <v>7.38</v>
      </c>
      <c r="L189" s="21">
        <v>7.22</v>
      </c>
      <c r="M189" s="20">
        <v>6.7</v>
      </c>
      <c r="N189" s="22">
        <v>6.52</v>
      </c>
      <c r="O189" s="22">
        <v>6.06</v>
      </c>
      <c r="P189" s="22">
        <v>5.56</v>
      </c>
      <c r="Q189" s="23">
        <v>4.99</v>
      </c>
      <c r="R189" s="22">
        <v>4.39</v>
      </c>
      <c r="S189" s="22">
        <v>3.84</v>
      </c>
      <c r="T189" s="22">
        <v>3.4</v>
      </c>
      <c r="U189" s="22">
        <v>3.06</v>
      </c>
      <c r="V189" s="23">
        <v>2.81</v>
      </c>
      <c r="W189" s="19">
        <f t="shared" si="5"/>
        <v>0.1782597695135417</v>
      </c>
      <c r="X189" s="19">
        <f>SUM(X$4,$W$5:$W189)</f>
        <v>98.5056024937637</v>
      </c>
      <c r="Y189" s="25">
        <v>11.611</v>
      </c>
    </row>
    <row r="190" spans="1:25" ht="12.75">
      <c r="A190" s="17">
        <v>188</v>
      </c>
      <c r="B190" s="18" t="s">
        <v>178</v>
      </c>
      <c r="C190" s="19">
        <v>7</v>
      </c>
      <c r="D190" s="19">
        <v>7.2</v>
      </c>
      <c r="E190" s="19">
        <v>7.4</v>
      </c>
      <c r="F190" s="19">
        <v>7.4</v>
      </c>
      <c r="G190" s="21">
        <v>7.2</v>
      </c>
      <c r="H190" s="19">
        <v>7.2</v>
      </c>
      <c r="I190" s="19">
        <v>7.2</v>
      </c>
      <c r="J190" s="19">
        <v>7.2</v>
      </c>
      <c r="K190" s="19">
        <v>7.1</v>
      </c>
      <c r="L190" s="21">
        <v>6.9</v>
      </c>
      <c r="M190" s="20">
        <v>6.75</v>
      </c>
      <c r="N190" s="22">
        <v>6.43</v>
      </c>
      <c r="O190" s="22">
        <v>6.04</v>
      </c>
      <c r="P190" s="22">
        <v>5.61</v>
      </c>
      <c r="Q190" s="23">
        <v>5.14</v>
      </c>
      <c r="R190" s="22">
        <v>4.63</v>
      </c>
      <c r="S190" s="22">
        <v>4.12</v>
      </c>
      <c r="T190" s="22">
        <v>3.66</v>
      </c>
      <c r="U190" s="22">
        <v>3.28</v>
      </c>
      <c r="V190" s="23">
        <v>2.98</v>
      </c>
      <c r="W190" s="19">
        <f t="shared" si="5"/>
        <v>0.24710111018176328</v>
      </c>
      <c r="X190" s="19">
        <f>SUM(X$4,$W$5:$W190)</f>
        <v>98.75270360394546</v>
      </c>
      <c r="Y190" s="25">
        <v>16.095</v>
      </c>
    </row>
    <row r="191" spans="1:25" ht="12.75">
      <c r="A191" s="17">
        <v>189</v>
      </c>
      <c r="B191" s="18" t="s">
        <v>158</v>
      </c>
      <c r="C191" s="19">
        <v>6.9</v>
      </c>
      <c r="D191" s="19">
        <v>6.95</v>
      </c>
      <c r="E191" s="19">
        <v>7.05</v>
      </c>
      <c r="F191" s="19">
        <v>7.12</v>
      </c>
      <c r="G191" s="21">
        <v>7.1</v>
      </c>
      <c r="H191" s="19">
        <v>7.1</v>
      </c>
      <c r="I191" s="19">
        <v>7.1</v>
      </c>
      <c r="J191" s="19">
        <v>7.1</v>
      </c>
      <c r="K191" s="19">
        <v>7.06</v>
      </c>
      <c r="L191" s="21">
        <v>6.95</v>
      </c>
      <c r="M191" s="20">
        <v>6.75</v>
      </c>
      <c r="N191" s="22">
        <v>6.46</v>
      </c>
      <c r="O191" s="22">
        <v>6</v>
      </c>
      <c r="P191" s="22">
        <v>5.48</v>
      </c>
      <c r="Q191" s="23">
        <v>4.91</v>
      </c>
      <c r="R191" s="22">
        <v>4.31</v>
      </c>
      <c r="S191" s="22">
        <v>3.77</v>
      </c>
      <c r="T191" s="22">
        <v>3.34</v>
      </c>
      <c r="U191" s="22">
        <v>3.02</v>
      </c>
      <c r="V191" s="23">
        <v>2.78</v>
      </c>
      <c r="W191" s="19">
        <f t="shared" si="5"/>
        <v>0.4444135344163716</v>
      </c>
      <c r="X191" s="19">
        <f>SUM(X$4,$W$5:$W191)</f>
        <v>99.19711713836183</v>
      </c>
      <c r="Y191" s="25">
        <v>28.947</v>
      </c>
    </row>
    <row r="192" spans="1:25" ht="12.75">
      <c r="A192" s="17">
        <v>190</v>
      </c>
      <c r="B192" s="18" t="s">
        <v>145</v>
      </c>
      <c r="C192" s="19">
        <v>6.8</v>
      </c>
      <c r="D192" s="19">
        <v>6.8</v>
      </c>
      <c r="E192" s="19">
        <v>6.8</v>
      </c>
      <c r="F192" s="19">
        <v>6.8</v>
      </c>
      <c r="G192" s="21">
        <v>6.8</v>
      </c>
      <c r="H192" s="19">
        <v>6.8</v>
      </c>
      <c r="I192" s="19">
        <v>6.8</v>
      </c>
      <c r="J192" s="19">
        <v>6.8</v>
      </c>
      <c r="K192" s="19">
        <v>6.8</v>
      </c>
      <c r="L192" s="21">
        <v>6.8</v>
      </c>
      <c r="M192" s="20">
        <v>6.8</v>
      </c>
      <c r="N192" s="22">
        <v>6.8</v>
      </c>
      <c r="O192" s="22">
        <v>6.63</v>
      </c>
      <c r="P192" s="22">
        <v>6.26</v>
      </c>
      <c r="Q192" s="23">
        <v>5.85</v>
      </c>
      <c r="R192" s="22">
        <v>5.4</v>
      </c>
      <c r="S192" s="22">
        <v>4.91</v>
      </c>
      <c r="T192" s="22">
        <v>4.4</v>
      </c>
      <c r="U192" s="22">
        <v>3.9</v>
      </c>
      <c r="V192" s="23">
        <v>3.48</v>
      </c>
      <c r="W192" s="19">
        <f t="shared" si="5"/>
        <v>0.12065657812478892</v>
      </c>
      <c r="X192" s="19">
        <f>SUM(X$4,$W$5:$W192)</f>
        <v>99.31777371648663</v>
      </c>
      <c r="Y192" s="25">
        <v>7.859</v>
      </c>
    </row>
    <row r="193" spans="1:25" ht="12.75">
      <c r="A193" s="17">
        <v>191</v>
      </c>
      <c r="B193" s="18" t="s">
        <v>130</v>
      </c>
      <c r="C193" s="19">
        <v>6.45</v>
      </c>
      <c r="D193" s="19">
        <v>6.65</v>
      </c>
      <c r="E193" s="19">
        <v>6.8</v>
      </c>
      <c r="F193" s="19">
        <v>6.9</v>
      </c>
      <c r="G193" s="21">
        <v>6.9</v>
      </c>
      <c r="H193" s="19">
        <v>6.9</v>
      </c>
      <c r="I193" s="19">
        <v>6.9</v>
      </c>
      <c r="J193" s="19">
        <v>6.9</v>
      </c>
      <c r="K193" s="19">
        <v>6.9</v>
      </c>
      <c r="L193" s="21">
        <v>6.8</v>
      </c>
      <c r="M193" s="20">
        <v>6.8</v>
      </c>
      <c r="N193" s="22">
        <v>6.77</v>
      </c>
      <c r="O193" s="22">
        <v>6.49</v>
      </c>
      <c r="P193" s="22">
        <v>6.1</v>
      </c>
      <c r="Q193" s="23">
        <v>5.68</v>
      </c>
      <c r="R193" s="22">
        <v>5.21</v>
      </c>
      <c r="S193" s="22">
        <v>4.71</v>
      </c>
      <c r="T193" s="22">
        <v>4.2</v>
      </c>
      <c r="U193" s="22">
        <v>3.72</v>
      </c>
      <c r="V193" s="23">
        <v>3.33</v>
      </c>
      <c r="W193" s="19">
        <f t="shared" si="5"/>
        <v>0.05284386587422363</v>
      </c>
      <c r="X193" s="19">
        <f>SUM(X$4,$W$5:$W193)</f>
        <v>99.37061758236085</v>
      </c>
      <c r="Y193" s="25">
        <v>3.442</v>
      </c>
    </row>
    <row r="194" spans="1:25" ht="12.75">
      <c r="A194" s="17">
        <v>192</v>
      </c>
      <c r="B194" s="18" t="s">
        <v>108</v>
      </c>
      <c r="C194" s="19">
        <v>6.44</v>
      </c>
      <c r="D194" s="19">
        <v>6.35</v>
      </c>
      <c r="E194" s="19">
        <v>6.37</v>
      </c>
      <c r="F194" s="19">
        <v>6.16</v>
      </c>
      <c r="G194" s="21">
        <v>6.15</v>
      </c>
      <c r="H194" s="19">
        <v>4.31</v>
      </c>
      <c r="I194" s="19">
        <v>5.39</v>
      </c>
      <c r="J194" s="19">
        <v>5.21</v>
      </c>
      <c r="K194" s="19">
        <v>5.69</v>
      </c>
      <c r="L194" s="21">
        <v>7.01</v>
      </c>
      <c r="M194" s="20">
        <v>6.96</v>
      </c>
      <c r="N194" s="22">
        <v>6.53</v>
      </c>
      <c r="O194" s="22">
        <v>6</v>
      </c>
      <c r="P194" s="22">
        <v>5.49</v>
      </c>
      <c r="Q194" s="23">
        <v>4.91</v>
      </c>
      <c r="R194" s="22">
        <v>4.32</v>
      </c>
      <c r="S194" s="22">
        <v>3.78</v>
      </c>
      <c r="T194" s="22">
        <v>3.35</v>
      </c>
      <c r="U194" s="22">
        <v>3.03</v>
      </c>
      <c r="V194" s="23">
        <v>2.78</v>
      </c>
      <c r="W194" s="19">
        <f t="shared" si="5"/>
        <v>0.01638129136775032</v>
      </c>
      <c r="X194" s="19">
        <f>SUM(X$4,$W$5:$W194)</f>
        <v>99.3869988737286</v>
      </c>
      <c r="Y194" s="25">
        <v>1.067</v>
      </c>
    </row>
    <row r="195" spans="1:25" ht="12.75">
      <c r="A195" s="17">
        <v>193</v>
      </c>
      <c r="B195" s="18" t="s">
        <v>75</v>
      </c>
      <c r="C195" s="19">
        <v>5.58</v>
      </c>
      <c r="D195" s="19">
        <v>5.58</v>
      </c>
      <c r="E195" s="19">
        <v>5.99</v>
      </c>
      <c r="F195" s="19">
        <v>6.5</v>
      </c>
      <c r="G195" s="21">
        <v>7.1</v>
      </c>
      <c r="H195" s="19">
        <v>7.1</v>
      </c>
      <c r="I195" s="19">
        <v>7.1</v>
      </c>
      <c r="J195" s="19">
        <v>7.1</v>
      </c>
      <c r="K195" s="19">
        <v>7.1</v>
      </c>
      <c r="L195" s="21">
        <v>7.1</v>
      </c>
      <c r="M195" s="20">
        <v>7.1</v>
      </c>
      <c r="N195" s="22">
        <v>7.07</v>
      </c>
      <c r="O195" s="22">
        <v>6.75</v>
      </c>
      <c r="P195" s="22">
        <v>6.32</v>
      </c>
      <c r="Q195" s="23">
        <v>5.84</v>
      </c>
      <c r="R195" s="22">
        <v>5.31</v>
      </c>
      <c r="S195" s="22">
        <v>4.72</v>
      </c>
      <c r="T195" s="22">
        <v>4.13</v>
      </c>
      <c r="U195" s="22">
        <v>3.63</v>
      </c>
      <c r="V195" s="23">
        <v>3.24</v>
      </c>
      <c r="W195" s="19">
        <f t="shared" si="5"/>
        <v>0.024518202731300152</v>
      </c>
      <c r="X195" s="19">
        <f>SUM(X$4,$W$5:$W195)</f>
        <v>99.4115170764599</v>
      </c>
      <c r="Y195" s="25">
        <v>1.597</v>
      </c>
    </row>
    <row r="196" spans="1:25" ht="12.75">
      <c r="A196" s="17">
        <v>194</v>
      </c>
      <c r="B196" s="18" t="s">
        <v>198</v>
      </c>
      <c r="C196" s="19">
        <v>8.12</v>
      </c>
      <c r="D196" s="19">
        <v>8.12</v>
      </c>
      <c r="E196" s="19">
        <v>8.12</v>
      </c>
      <c r="F196" s="19">
        <v>8.12</v>
      </c>
      <c r="G196" s="21">
        <v>8.12</v>
      </c>
      <c r="H196" s="19">
        <v>8.12</v>
      </c>
      <c r="I196" s="19">
        <v>8.1</v>
      </c>
      <c r="J196" s="19">
        <v>7.96</v>
      </c>
      <c r="K196" s="19">
        <v>7.82</v>
      </c>
      <c r="L196" s="21">
        <v>7.69</v>
      </c>
      <c r="M196" s="20">
        <v>7.45</v>
      </c>
      <c r="N196" s="22">
        <v>7.19</v>
      </c>
      <c r="O196" s="22">
        <v>6.88</v>
      </c>
      <c r="P196" s="22">
        <v>6.54</v>
      </c>
      <c r="Q196" s="23">
        <v>6.16</v>
      </c>
      <c r="R196" s="22">
        <v>5.74</v>
      </c>
      <c r="S196" s="22">
        <v>5.28</v>
      </c>
      <c r="T196" s="22">
        <v>4.78</v>
      </c>
      <c r="U196" s="22">
        <v>4.26</v>
      </c>
      <c r="V196" s="23">
        <v>3.78</v>
      </c>
      <c r="W196" s="19">
        <f t="shared" si="5"/>
        <v>0.20363772137004707</v>
      </c>
      <c r="X196" s="19">
        <f>SUM(X$4,$W$5:$W196)</f>
        <v>99.61515479782994</v>
      </c>
      <c r="Y196" s="25">
        <v>13.264</v>
      </c>
    </row>
    <row r="197" spans="1:25" ht="12.75">
      <c r="A197" s="17">
        <v>195</v>
      </c>
      <c r="B197" s="18" t="s">
        <v>194</v>
      </c>
      <c r="C197" s="19">
        <v>7.7</v>
      </c>
      <c r="D197" s="19">
        <v>7.7</v>
      </c>
      <c r="E197" s="19">
        <v>7.7</v>
      </c>
      <c r="F197" s="19">
        <v>7.7</v>
      </c>
      <c r="G197" s="21">
        <v>7.7</v>
      </c>
      <c r="H197" s="19">
        <v>7.7</v>
      </c>
      <c r="I197" s="19">
        <v>7.8</v>
      </c>
      <c r="J197" s="19">
        <v>7.9</v>
      </c>
      <c r="K197" s="19">
        <v>8</v>
      </c>
      <c r="L197" s="21">
        <v>8</v>
      </c>
      <c r="M197" s="20">
        <v>7.48</v>
      </c>
      <c r="N197" s="22">
        <v>7.07</v>
      </c>
      <c r="O197" s="22">
        <v>6.67</v>
      </c>
      <c r="P197" s="22">
        <v>6.24</v>
      </c>
      <c r="Q197" s="23">
        <v>5.75</v>
      </c>
      <c r="R197" s="22">
        <v>5.21</v>
      </c>
      <c r="S197" s="22">
        <v>4.62</v>
      </c>
      <c r="T197" s="22">
        <v>4.04</v>
      </c>
      <c r="U197" s="22">
        <v>3.54</v>
      </c>
      <c r="V197" s="23">
        <v>3.14</v>
      </c>
      <c r="W197" s="19">
        <f t="shared" si="5"/>
        <v>0.3848452021700068</v>
      </c>
      <c r="X197" s="19">
        <f>SUM(X$4,$W$5:$W197)</f>
        <v>99.99999999999996</v>
      </c>
      <c r="Y197" s="25">
        <v>25.067</v>
      </c>
    </row>
    <row r="198" spans="1:25" ht="12.75">
      <c r="A198" s="27"/>
      <c r="B198" s="28" t="s">
        <v>200</v>
      </c>
      <c r="C198" s="29">
        <f aca="true" t="shared" si="6" ref="C198:V198">MIN(C$3:C$4,C$5:C$197)</f>
        <v>1.98</v>
      </c>
      <c r="D198" s="29">
        <f t="shared" si="6"/>
        <v>1.95</v>
      </c>
      <c r="E198" s="29">
        <f t="shared" si="6"/>
        <v>1.82</v>
      </c>
      <c r="F198" s="29">
        <f t="shared" si="6"/>
        <v>1.81</v>
      </c>
      <c r="G198" s="30">
        <f t="shared" si="6"/>
        <v>1.62</v>
      </c>
      <c r="H198" s="29">
        <f t="shared" si="6"/>
        <v>1.49</v>
      </c>
      <c r="I198" s="29">
        <f t="shared" si="6"/>
        <v>1.43</v>
      </c>
      <c r="J198" s="29">
        <f t="shared" si="6"/>
        <v>1.31</v>
      </c>
      <c r="K198" s="29">
        <f t="shared" si="6"/>
        <v>1.27</v>
      </c>
      <c r="L198" s="30">
        <f t="shared" si="6"/>
        <v>1.08</v>
      </c>
      <c r="M198" s="29">
        <f t="shared" si="6"/>
        <v>0.84</v>
      </c>
      <c r="N198" s="31">
        <f t="shared" si="6"/>
        <v>0.91</v>
      </c>
      <c r="O198" s="31">
        <f t="shared" si="6"/>
        <v>0.96</v>
      </c>
      <c r="P198" s="31">
        <f t="shared" si="6"/>
        <v>1.01</v>
      </c>
      <c r="Q198" s="32">
        <f t="shared" si="6"/>
        <v>1.06</v>
      </c>
      <c r="R198" s="31">
        <f t="shared" si="6"/>
        <v>1.11</v>
      </c>
      <c r="S198" s="31">
        <f t="shared" si="6"/>
        <v>1.16</v>
      </c>
      <c r="T198" s="31">
        <f t="shared" si="6"/>
        <v>1.21</v>
      </c>
      <c r="U198" s="31">
        <f t="shared" si="6"/>
        <v>1.26</v>
      </c>
      <c r="V198" s="32">
        <f t="shared" si="6"/>
        <v>1.31</v>
      </c>
      <c r="W198" s="29"/>
      <c r="X198" s="29"/>
      <c r="Y198" s="33"/>
    </row>
    <row r="199" spans="1:25" ht="12.75">
      <c r="A199" s="34"/>
      <c r="B199" s="35" t="s">
        <v>201</v>
      </c>
      <c r="C199" s="36">
        <f aca="true" t="shared" si="7" ref="C199:V199">SUM(C$3:C$4,C$5:C$197)/195</f>
        <v>5.495897435897434</v>
      </c>
      <c r="D199" s="36">
        <f t="shared" si="7"/>
        <v>5.532461538461537</v>
      </c>
      <c r="E199" s="36">
        <f t="shared" si="7"/>
        <v>5.515743589743587</v>
      </c>
      <c r="F199" s="36">
        <f t="shared" si="7"/>
        <v>5.273692307692307</v>
      </c>
      <c r="G199" s="37">
        <f t="shared" si="7"/>
        <v>5.002410256410255</v>
      </c>
      <c r="H199" s="36">
        <f t="shared" si="7"/>
        <v>4.646205128205127</v>
      </c>
      <c r="I199" s="36">
        <f t="shared" si="7"/>
        <v>4.396051282051284</v>
      </c>
      <c r="J199" s="36">
        <f t="shared" si="7"/>
        <v>4.100820512820515</v>
      </c>
      <c r="K199" s="36">
        <f t="shared" si="7"/>
        <v>3.752769230769231</v>
      </c>
      <c r="L199" s="37">
        <f t="shared" si="7"/>
        <v>3.3866666666666667</v>
      </c>
      <c r="M199" s="36">
        <f t="shared" si="7"/>
        <v>3.121435897435897</v>
      </c>
      <c r="N199" s="38">
        <f t="shared" si="7"/>
        <v>2.923282051282051</v>
      </c>
      <c r="O199" s="38">
        <f t="shared" si="7"/>
        <v>2.7329743589743587</v>
      </c>
      <c r="P199" s="38">
        <f t="shared" si="7"/>
        <v>2.562615384615385</v>
      </c>
      <c r="Q199" s="39">
        <f t="shared" si="7"/>
        <v>2.41625641025641</v>
      </c>
      <c r="R199" s="38">
        <f t="shared" si="7"/>
        <v>2.2917435897435876</v>
      </c>
      <c r="S199" s="38">
        <f t="shared" si="7"/>
        <v>2.1888717948717926</v>
      </c>
      <c r="T199" s="38">
        <f t="shared" si="7"/>
        <v>2.10630769230769</v>
      </c>
      <c r="U199" s="38">
        <f t="shared" si="7"/>
        <v>2.0437948717948697</v>
      </c>
      <c r="V199" s="39">
        <f t="shared" si="7"/>
        <v>1.9962051282051259</v>
      </c>
      <c r="W199" s="36"/>
      <c r="X199" s="36" t="s">
        <v>202</v>
      </c>
      <c r="Y199" s="40">
        <f>SUM(Y$3:Y$4,Y$5:Y$197)</f>
        <v>6513.527999999999</v>
      </c>
    </row>
    <row r="200" spans="1:25" ht="12.75">
      <c r="A200" s="41"/>
      <c r="B200" s="42" t="s">
        <v>203</v>
      </c>
      <c r="C200" s="43">
        <f aca="true" t="shared" si="8" ref="C200:V200">MAX(C$3:C$4,C$5:C$197)</f>
        <v>8.2</v>
      </c>
      <c r="D200" s="43">
        <f t="shared" si="8"/>
        <v>8.3</v>
      </c>
      <c r="E200" s="43">
        <f t="shared" si="8"/>
        <v>8.4</v>
      </c>
      <c r="F200" s="43">
        <f t="shared" si="8"/>
        <v>8.55</v>
      </c>
      <c r="G200" s="44">
        <f t="shared" si="8"/>
        <v>8.7</v>
      </c>
      <c r="H200" s="43">
        <f t="shared" si="8"/>
        <v>8.7</v>
      </c>
      <c r="I200" s="43">
        <f t="shared" si="8"/>
        <v>8.7</v>
      </c>
      <c r="J200" s="43">
        <f t="shared" si="8"/>
        <v>8.4</v>
      </c>
      <c r="K200" s="43">
        <f t="shared" si="8"/>
        <v>8</v>
      </c>
      <c r="L200" s="44">
        <f t="shared" si="8"/>
        <v>8</v>
      </c>
      <c r="M200" s="43">
        <f t="shared" si="8"/>
        <v>7.48</v>
      </c>
      <c r="N200" s="45">
        <f t="shared" si="8"/>
        <v>7.19</v>
      </c>
      <c r="O200" s="45">
        <f t="shared" si="8"/>
        <v>6.88</v>
      </c>
      <c r="P200" s="45">
        <f t="shared" si="8"/>
        <v>6.54</v>
      </c>
      <c r="Q200" s="46">
        <f t="shared" si="8"/>
        <v>6.16</v>
      </c>
      <c r="R200" s="45">
        <f t="shared" si="8"/>
        <v>5.74</v>
      </c>
      <c r="S200" s="45">
        <f t="shared" si="8"/>
        <v>5.28</v>
      </c>
      <c r="T200" s="45">
        <f t="shared" si="8"/>
        <v>4.78</v>
      </c>
      <c r="U200" s="45">
        <f t="shared" si="8"/>
        <v>4.26</v>
      </c>
      <c r="V200" s="46">
        <f t="shared" si="8"/>
        <v>3.78</v>
      </c>
      <c r="W200" s="43"/>
      <c r="X200" s="43"/>
      <c r="Y200" s="47"/>
    </row>
    <row r="201" spans="1:25" ht="12.75">
      <c r="A201" s="48"/>
      <c r="B201" s="49" t="s">
        <v>204</v>
      </c>
      <c r="C201" s="48">
        <v>0</v>
      </c>
      <c r="D201" s="48">
        <v>0</v>
      </c>
      <c r="E201" s="50">
        <v>1</v>
      </c>
      <c r="F201" s="48">
        <v>0</v>
      </c>
      <c r="G201" s="49">
        <v>0</v>
      </c>
      <c r="H201" s="48">
        <v>0</v>
      </c>
      <c r="I201" s="50">
        <v>1</v>
      </c>
      <c r="J201" s="50">
        <v>1</v>
      </c>
      <c r="K201" s="48">
        <v>0</v>
      </c>
      <c r="L201" s="51">
        <v>2</v>
      </c>
      <c r="M201" s="48">
        <v>0</v>
      </c>
      <c r="N201" s="50">
        <v>4</v>
      </c>
      <c r="O201" s="50">
        <v>12</v>
      </c>
      <c r="P201" s="50">
        <v>23</v>
      </c>
      <c r="Q201" s="51">
        <v>34</v>
      </c>
      <c r="R201" s="50">
        <v>41</v>
      </c>
      <c r="S201" s="50">
        <v>55</v>
      </c>
      <c r="T201" s="50">
        <v>66</v>
      </c>
      <c r="U201" s="50">
        <v>79</v>
      </c>
      <c r="V201" s="51">
        <v>93</v>
      </c>
      <c r="W201" s="48"/>
      <c r="X201" s="48"/>
      <c r="Y201" s="49"/>
    </row>
    <row r="204" ht="12.75">
      <c r="B204" t="s">
        <v>205</v>
      </c>
    </row>
    <row r="205" ht="12.75">
      <c r="B205" t="s">
        <v>206</v>
      </c>
    </row>
    <row r="207" ht="12.75">
      <c r="B207" t="s">
        <v>207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3"/>
  <dimension ref="A1:Y207"/>
  <sheetViews>
    <sheetView tabSelected="1" zoomScale="75" zoomScaleNormal="75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5.28125" style="52" customWidth="1"/>
    <col min="2" max="2" width="16.7109375" style="0" customWidth="1"/>
    <col min="3" max="22" width="5.8515625" style="53" customWidth="1"/>
    <col min="23" max="23" width="7.7109375" style="53" customWidth="1"/>
    <col min="24" max="24" width="6.28125" style="53" customWidth="1"/>
    <col min="25" max="25" width="9.28125" style="54" customWidth="1"/>
  </cols>
  <sheetData>
    <row r="1" spans="1:25" ht="12.75">
      <c r="A1" s="1" t="s">
        <v>0</v>
      </c>
      <c r="B1" s="2"/>
      <c r="C1" s="3"/>
      <c r="D1" s="3"/>
      <c r="E1" s="3"/>
      <c r="F1" s="3"/>
      <c r="G1" s="4"/>
      <c r="H1" s="3"/>
      <c r="I1" s="3"/>
      <c r="J1" s="3"/>
      <c r="K1" s="3"/>
      <c r="L1" s="4"/>
      <c r="M1" s="3"/>
      <c r="N1" s="3"/>
      <c r="O1" s="3"/>
      <c r="P1" s="3"/>
      <c r="Q1" s="4"/>
      <c r="R1" s="3"/>
      <c r="S1" s="3"/>
      <c r="T1" s="3"/>
      <c r="U1" s="3"/>
      <c r="V1" s="4"/>
      <c r="W1" s="3"/>
      <c r="X1" s="3" t="s">
        <v>1</v>
      </c>
      <c r="Y1" s="5"/>
    </row>
    <row r="2" spans="1:25" ht="12.75">
      <c r="A2" s="1"/>
      <c r="B2" s="2"/>
      <c r="C2" s="6">
        <v>1955</v>
      </c>
      <c r="D2" s="6">
        <v>1960</v>
      </c>
      <c r="E2" s="6">
        <v>1965</v>
      </c>
      <c r="F2" s="6">
        <v>1970</v>
      </c>
      <c r="G2" s="7">
        <v>1975</v>
      </c>
      <c r="H2" s="6">
        <v>1980</v>
      </c>
      <c r="I2" s="6">
        <v>1985</v>
      </c>
      <c r="J2" s="6">
        <v>1990</v>
      </c>
      <c r="K2" s="6">
        <v>1995</v>
      </c>
      <c r="L2" s="7">
        <v>2000</v>
      </c>
      <c r="M2" s="6">
        <v>2005</v>
      </c>
      <c r="N2" s="6">
        <v>2010</v>
      </c>
      <c r="O2" s="6">
        <v>2015</v>
      </c>
      <c r="P2" s="6">
        <v>2020</v>
      </c>
      <c r="Q2" s="7">
        <v>2025</v>
      </c>
      <c r="R2" s="6">
        <v>2030</v>
      </c>
      <c r="S2" s="6">
        <v>2035</v>
      </c>
      <c r="T2" s="6">
        <v>2040</v>
      </c>
      <c r="U2" s="6">
        <v>2045</v>
      </c>
      <c r="V2" s="7">
        <v>2050</v>
      </c>
      <c r="W2" s="6" t="s">
        <v>2</v>
      </c>
      <c r="X2" s="6" t="s">
        <v>3</v>
      </c>
      <c r="Y2" s="7" t="s">
        <v>4</v>
      </c>
    </row>
    <row r="3" spans="1:25" ht="12.75">
      <c r="A3" s="8">
        <v>1</v>
      </c>
      <c r="B3" s="9" t="s">
        <v>64</v>
      </c>
      <c r="C3" s="10">
        <v>5.03</v>
      </c>
      <c r="D3" s="10">
        <v>4.9</v>
      </c>
      <c r="E3" s="10">
        <v>5.1</v>
      </c>
      <c r="F3" s="10">
        <v>3</v>
      </c>
      <c r="G3" s="13">
        <v>3.2</v>
      </c>
      <c r="H3" s="10">
        <v>2</v>
      </c>
      <c r="I3" s="10">
        <v>2.5</v>
      </c>
      <c r="J3" s="10">
        <v>2.05</v>
      </c>
      <c r="K3" s="10">
        <v>1.55</v>
      </c>
      <c r="L3" s="13">
        <v>1.12</v>
      </c>
      <c r="M3" s="10">
        <v>0.84</v>
      </c>
      <c r="N3" s="14">
        <v>0.91</v>
      </c>
      <c r="O3" s="14">
        <v>0.96</v>
      </c>
      <c r="P3" s="14">
        <v>1.01</v>
      </c>
      <c r="Q3" s="15">
        <v>1.06</v>
      </c>
      <c r="R3" s="14">
        <v>1.11</v>
      </c>
      <c r="S3" s="14">
        <v>1.16</v>
      </c>
      <c r="T3" s="14">
        <v>1.21</v>
      </c>
      <c r="U3" s="14">
        <v>1.26</v>
      </c>
      <c r="V3" s="55">
        <v>1.31</v>
      </c>
      <c r="W3" s="10">
        <f aca="true" t="shared" si="0" ref="W3:W34">100*$Y3/$Y$199</f>
        <v>0.007261809575394472</v>
      </c>
      <c r="X3" s="10">
        <f>SUM($W$3:$W3)</f>
        <v>0.007261809575394472</v>
      </c>
      <c r="Y3" s="16">
        <v>0.473</v>
      </c>
    </row>
    <row r="4" spans="1:25" ht="12.75">
      <c r="A4" s="17">
        <v>2</v>
      </c>
      <c r="B4" s="18" t="s">
        <v>61</v>
      </c>
      <c r="C4" s="19">
        <v>4.44</v>
      </c>
      <c r="D4" s="19">
        <v>4.72</v>
      </c>
      <c r="E4" s="19">
        <v>5.31</v>
      </c>
      <c r="F4" s="19">
        <v>4.02</v>
      </c>
      <c r="G4" s="21">
        <v>2.89</v>
      </c>
      <c r="H4" s="19">
        <v>2.32</v>
      </c>
      <c r="I4" s="19">
        <v>1.8</v>
      </c>
      <c r="J4" s="19">
        <v>1.31</v>
      </c>
      <c r="K4" s="19">
        <v>1.29</v>
      </c>
      <c r="L4" s="21">
        <v>1.08</v>
      </c>
      <c r="M4" s="19">
        <v>0.94</v>
      </c>
      <c r="N4" s="22">
        <v>0.97</v>
      </c>
      <c r="O4" s="22">
        <v>0.99</v>
      </c>
      <c r="P4" s="22">
        <v>1.04</v>
      </c>
      <c r="Q4" s="23">
        <v>1.09</v>
      </c>
      <c r="R4" s="22">
        <v>1.14</v>
      </c>
      <c r="S4" s="22">
        <v>1.19</v>
      </c>
      <c r="T4" s="22">
        <v>1.24</v>
      </c>
      <c r="U4" s="22">
        <v>1.29</v>
      </c>
      <c r="V4" s="56">
        <v>1.34</v>
      </c>
      <c r="W4" s="19">
        <f t="shared" si="0"/>
        <v>0.10834374243881352</v>
      </c>
      <c r="X4" s="19">
        <f>SUM($W$3:$W4)</f>
        <v>0.115605552014208</v>
      </c>
      <c r="Y4" s="25">
        <v>7.057</v>
      </c>
    </row>
    <row r="5" spans="1:25" ht="12.75">
      <c r="A5" s="8">
        <v>3</v>
      </c>
      <c r="B5" s="9" t="s">
        <v>107</v>
      </c>
      <c r="C5" s="10">
        <v>5.4</v>
      </c>
      <c r="D5" s="10">
        <v>6.33</v>
      </c>
      <c r="E5" s="10">
        <v>5.63</v>
      </c>
      <c r="F5" s="10">
        <v>4.71</v>
      </c>
      <c r="G5" s="13">
        <v>4.28</v>
      </c>
      <c r="H5" s="10">
        <v>2.92</v>
      </c>
      <c r="I5" s="10">
        <v>2.23</v>
      </c>
      <c r="J5" s="10">
        <v>1.6</v>
      </c>
      <c r="K5" s="10">
        <v>1.7</v>
      </c>
      <c r="L5" s="13">
        <v>1.51</v>
      </c>
      <c r="M5" s="10">
        <v>1.24</v>
      </c>
      <c r="N5" s="14">
        <v>1.21</v>
      </c>
      <c r="O5" s="14">
        <v>1.21</v>
      </c>
      <c r="P5" s="14">
        <v>1.24</v>
      </c>
      <c r="Q5" s="15">
        <v>1.29</v>
      </c>
      <c r="R5" s="14">
        <v>1.34</v>
      </c>
      <c r="S5" s="14">
        <v>1.39</v>
      </c>
      <c r="T5" s="14">
        <v>1.44</v>
      </c>
      <c r="U5" s="14">
        <v>1.49</v>
      </c>
      <c r="V5" s="55">
        <v>1.54</v>
      </c>
      <c r="W5" s="10">
        <f t="shared" si="0"/>
        <v>0.7349319754210007</v>
      </c>
      <c r="X5" s="10">
        <f>SUM(X$4,$W$5:$W5)</f>
        <v>0.8505375274352087</v>
      </c>
      <c r="Y5" s="16">
        <v>47.87</v>
      </c>
    </row>
    <row r="6" spans="1:25" ht="12.75">
      <c r="A6" s="17">
        <v>4</v>
      </c>
      <c r="B6" s="18" t="s">
        <v>28</v>
      </c>
      <c r="C6" s="19">
        <v>2.61</v>
      </c>
      <c r="D6" s="19">
        <v>2.73</v>
      </c>
      <c r="E6" s="19">
        <v>2.69</v>
      </c>
      <c r="F6" s="19">
        <v>2.38</v>
      </c>
      <c r="G6" s="21">
        <v>2.25</v>
      </c>
      <c r="H6" s="19">
        <v>2.09</v>
      </c>
      <c r="I6" s="19">
        <v>2.09</v>
      </c>
      <c r="J6" s="19">
        <v>2.05</v>
      </c>
      <c r="K6" s="19">
        <v>1.68</v>
      </c>
      <c r="L6" s="21">
        <v>1.31</v>
      </c>
      <c r="M6" s="19">
        <v>1.24</v>
      </c>
      <c r="N6" s="22">
        <v>1.2</v>
      </c>
      <c r="O6" s="22">
        <v>1.23</v>
      </c>
      <c r="P6" s="22">
        <v>1.28</v>
      </c>
      <c r="Q6" s="23">
        <v>1.33</v>
      </c>
      <c r="R6" s="22">
        <v>1.38</v>
      </c>
      <c r="S6" s="22">
        <v>1.43</v>
      </c>
      <c r="T6" s="22">
        <v>1.48</v>
      </c>
      <c r="U6" s="22">
        <v>1.53</v>
      </c>
      <c r="V6" s="56">
        <v>1.58</v>
      </c>
      <c r="W6" s="19">
        <f t="shared" si="0"/>
        <v>0.15037933359617095</v>
      </c>
      <c r="X6" s="19">
        <f>SUM(X$4,$W$5:$W6)</f>
        <v>1.0009168610313797</v>
      </c>
      <c r="Y6" s="25">
        <v>9.795</v>
      </c>
    </row>
    <row r="7" spans="1:25" ht="12.75">
      <c r="A7" s="17">
        <v>5</v>
      </c>
      <c r="B7" s="18" t="s">
        <v>26</v>
      </c>
      <c r="C7" s="19">
        <v>2.81</v>
      </c>
      <c r="D7" s="19">
        <v>2.7</v>
      </c>
      <c r="E7" s="19">
        <v>2.2</v>
      </c>
      <c r="F7" s="19">
        <v>2.04</v>
      </c>
      <c r="G7" s="21">
        <v>2.16</v>
      </c>
      <c r="H7" s="19">
        <v>2</v>
      </c>
      <c r="I7" s="19">
        <v>2.02</v>
      </c>
      <c r="J7" s="19">
        <v>2.03</v>
      </c>
      <c r="K7" s="19">
        <v>1.64</v>
      </c>
      <c r="L7" s="21">
        <v>1.23</v>
      </c>
      <c r="M7" s="19">
        <v>1.15</v>
      </c>
      <c r="N7" s="22">
        <v>1.22</v>
      </c>
      <c r="O7" s="22">
        <v>1.24</v>
      </c>
      <c r="P7" s="22">
        <v>1.29</v>
      </c>
      <c r="Q7" s="23">
        <v>1.34</v>
      </c>
      <c r="R7" s="22">
        <v>1.39</v>
      </c>
      <c r="S7" s="22">
        <v>1.44</v>
      </c>
      <c r="T7" s="22">
        <v>1.49</v>
      </c>
      <c r="U7" s="22">
        <v>1.54</v>
      </c>
      <c r="V7" s="56">
        <v>1.59</v>
      </c>
      <c r="W7" s="19">
        <f t="shared" si="0"/>
        <v>0.7203162402925113</v>
      </c>
      <c r="X7" s="19">
        <f>SUM(X$4,$W$5:$W7)</f>
        <v>1.7212331013238908</v>
      </c>
      <c r="Y7" s="25">
        <v>46.918</v>
      </c>
    </row>
    <row r="8" spans="1:25" ht="12.75">
      <c r="A8" s="17">
        <v>6</v>
      </c>
      <c r="B8" s="18" t="s">
        <v>41</v>
      </c>
      <c r="C8" s="19">
        <v>3.62</v>
      </c>
      <c r="D8" s="19">
        <v>3.29</v>
      </c>
      <c r="E8" s="19">
        <v>2.65</v>
      </c>
      <c r="F8" s="19">
        <v>2.27</v>
      </c>
      <c r="G8" s="21">
        <v>2.25</v>
      </c>
      <c r="H8" s="19">
        <v>2.26</v>
      </c>
      <c r="I8" s="19">
        <v>2.33</v>
      </c>
      <c r="J8" s="19">
        <v>2.15</v>
      </c>
      <c r="K8" s="19">
        <v>1.89</v>
      </c>
      <c r="L8" s="21">
        <v>1.48</v>
      </c>
      <c r="M8" s="19">
        <v>1.25</v>
      </c>
      <c r="N8" s="22">
        <v>1.23</v>
      </c>
      <c r="O8" s="22">
        <v>1.25</v>
      </c>
      <c r="P8" s="22">
        <v>1.3</v>
      </c>
      <c r="Q8" s="23">
        <v>1.35</v>
      </c>
      <c r="R8" s="22">
        <v>1.4</v>
      </c>
      <c r="S8" s="22">
        <v>1.45</v>
      </c>
      <c r="T8" s="22">
        <v>1.5</v>
      </c>
      <c r="U8" s="22">
        <v>1.55</v>
      </c>
      <c r="V8" s="56">
        <v>1.6</v>
      </c>
      <c r="W8" s="19">
        <f t="shared" si="0"/>
        <v>0.5864103140417912</v>
      </c>
      <c r="X8" s="19">
        <f>SUM(X$4,$W$5:$W8)</f>
        <v>2.307643415365682</v>
      </c>
      <c r="Y8" s="25">
        <v>38.196</v>
      </c>
    </row>
    <row r="9" spans="1:25" ht="12.75">
      <c r="A9" s="17">
        <v>7</v>
      </c>
      <c r="B9" s="18" t="s">
        <v>7</v>
      </c>
      <c r="C9" s="19">
        <v>2.75</v>
      </c>
      <c r="D9" s="19">
        <v>2.08</v>
      </c>
      <c r="E9" s="19">
        <v>2.02</v>
      </c>
      <c r="F9" s="19">
        <v>2</v>
      </c>
      <c r="G9" s="21">
        <v>2.07</v>
      </c>
      <c r="H9" s="19">
        <v>1.81</v>
      </c>
      <c r="I9" s="19">
        <v>1.76</v>
      </c>
      <c r="J9" s="19">
        <v>1.66</v>
      </c>
      <c r="K9" s="19">
        <v>1.49</v>
      </c>
      <c r="L9" s="21">
        <v>1.39</v>
      </c>
      <c r="M9" s="19">
        <v>1.29</v>
      </c>
      <c r="N9" s="22">
        <v>1.27</v>
      </c>
      <c r="O9" s="22">
        <v>1.27</v>
      </c>
      <c r="P9" s="22">
        <v>1.3</v>
      </c>
      <c r="Q9" s="23">
        <v>1.35</v>
      </c>
      <c r="R9" s="22">
        <v>1.4</v>
      </c>
      <c r="S9" s="22">
        <v>1.45</v>
      </c>
      <c r="T9" s="22">
        <v>1.5</v>
      </c>
      <c r="U9" s="22">
        <v>1.55</v>
      </c>
      <c r="V9" s="56">
        <v>1.6</v>
      </c>
      <c r="W9" s="19">
        <f t="shared" si="0"/>
        <v>1.9635595333281752</v>
      </c>
      <c r="X9" s="19">
        <f>SUM(X$4,$W$5:$W9)</f>
        <v>4.271202948693857</v>
      </c>
      <c r="Y9" s="25">
        <v>127.897</v>
      </c>
    </row>
    <row r="10" spans="1:25" ht="12.75">
      <c r="A10" s="17">
        <v>8</v>
      </c>
      <c r="B10" s="18" t="s">
        <v>55</v>
      </c>
      <c r="C10" s="19">
        <v>4.82</v>
      </c>
      <c r="D10" s="19">
        <v>4.28</v>
      </c>
      <c r="E10" s="19">
        <v>3.81</v>
      </c>
      <c r="F10" s="19">
        <v>3.17</v>
      </c>
      <c r="G10" s="21">
        <v>2.63</v>
      </c>
      <c r="H10" s="19">
        <v>2.24</v>
      </c>
      <c r="I10" s="19">
        <v>1.99</v>
      </c>
      <c r="J10" s="19">
        <v>1.9</v>
      </c>
      <c r="K10" s="19">
        <v>1.53</v>
      </c>
      <c r="L10" s="21">
        <v>1.54</v>
      </c>
      <c r="M10" s="19">
        <v>1.28</v>
      </c>
      <c r="N10" s="22">
        <v>1.23</v>
      </c>
      <c r="O10" s="22">
        <v>1.26</v>
      </c>
      <c r="P10" s="22">
        <v>1.31</v>
      </c>
      <c r="Q10" s="23">
        <v>1.36</v>
      </c>
      <c r="R10" s="22">
        <v>1.41</v>
      </c>
      <c r="S10" s="22">
        <v>1.46</v>
      </c>
      <c r="T10" s="22">
        <v>1.51</v>
      </c>
      <c r="U10" s="22">
        <v>1.56</v>
      </c>
      <c r="V10" s="56">
        <v>1.61</v>
      </c>
      <c r="W10" s="19">
        <f t="shared" si="0"/>
        <v>0.06010567544961809</v>
      </c>
      <c r="X10" s="19">
        <f>SUM(X$4,$W$5:$W10)</f>
        <v>4.3313086241434755</v>
      </c>
      <c r="Y10" s="25">
        <v>3.915</v>
      </c>
    </row>
    <row r="11" spans="1:25" ht="12.75">
      <c r="A11" s="17">
        <v>9</v>
      </c>
      <c r="B11" s="18" t="s">
        <v>40</v>
      </c>
      <c r="C11" s="19">
        <v>3.52</v>
      </c>
      <c r="D11" s="19">
        <v>3.27</v>
      </c>
      <c r="E11" s="19">
        <v>2.89</v>
      </c>
      <c r="F11" s="19">
        <v>2.5</v>
      </c>
      <c r="G11" s="21">
        <v>2.51</v>
      </c>
      <c r="H11" s="19">
        <v>2.47</v>
      </c>
      <c r="I11" s="19">
        <v>2.28</v>
      </c>
      <c r="J11" s="19">
        <v>2.15</v>
      </c>
      <c r="K11" s="19">
        <v>1.87</v>
      </c>
      <c r="L11" s="21">
        <v>1.4</v>
      </c>
      <c r="M11" s="19">
        <v>1.22</v>
      </c>
      <c r="N11" s="22">
        <v>1.25</v>
      </c>
      <c r="O11" s="22">
        <v>1.28</v>
      </c>
      <c r="P11" s="22">
        <v>1.33</v>
      </c>
      <c r="Q11" s="23">
        <v>1.38</v>
      </c>
      <c r="R11" s="22">
        <v>1.43</v>
      </c>
      <c r="S11" s="22">
        <v>1.48</v>
      </c>
      <c r="T11" s="22">
        <v>1.53</v>
      </c>
      <c r="U11" s="22">
        <v>1.58</v>
      </c>
      <c r="V11" s="56">
        <v>1.63</v>
      </c>
      <c r="W11" s="19">
        <f t="shared" si="0"/>
        <v>0.08270479531215648</v>
      </c>
      <c r="X11" s="19">
        <f>SUM(X$4,$W$5:$W11)</f>
        <v>4.414013419455632</v>
      </c>
      <c r="Y11" s="25">
        <v>5.387</v>
      </c>
    </row>
    <row r="12" spans="1:25" ht="12.75">
      <c r="A12" s="17">
        <v>10</v>
      </c>
      <c r="B12" s="18" t="s">
        <v>92</v>
      </c>
      <c r="C12" s="19">
        <v>6.4</v>
      </c>
      <c r="D12" s="19">
        <v>5.99</v>
      </c>
      <c r="E12" s="19">
        <v>4.93</v>
      </c>
      <c r="F12" s="19">
        <v>3.46</v>
      </c>
      <c r="G12" s="21">
        <v>2.62</v>
      </c>
      <c r="H12" s="19">
        <v>1.87</v>
      </c>
      <c r="I12" s="19">
        <v>1.69</v>
      </c>
      <c r="J12" s="19">
        <v>1.71</v>
      </c>
      <c r="K12" s="19">
        <v>1.76</v>
      </c>
      <c r="L12" s="21">
        <v>1.57</v>
      </c>
      <c r="M12" s="19">
        <v>1.35</v>
      </c>
      <c r="N12" s="22">
        <v>1.26</v>
      </c>
      <c r="O12" s="22">
        <v>1.29</v>
      </c>
      <c r="P12" s="22">
        <v>1.34</v>
      </c>
      <c r="Q12" s="23">
        <v>1.39</v>
      </c>
      <c r="R12" s="22">
        <v>1.44</v>
      </c>
      <c r="S12" s="22">
        <v>1.49</v>
      </c>
      <c r="T12" s="22">
        <v>1.54</v>
      </c>
      <c r="U12" s="22">
        <v>1.59</v>
      </c>
      <c r="V12" s="56">
        <v>1.64</v>
      </c>
      <c r="W12" s="19">
        <f t="shared" si="0"/>
        <v>0.06643097258505683</v>
      </c>
      <c r="X12" s="19">
        <f>SUM(X$4,$W$5:$W12)</f>
        <v>4.480444392040688</v>
      </c>
      <c r="Y12" s="25">
        <v>4.327</v>
      </c>
    </row>
    <row r="13" spans="1:25" ht="12.75">
      <c r="A13" s="17">
        <v>11</v>
      </c>
      <c r="B13" s="18" t="s">
        <v>17</v>
      </c>
      <c r="C13" s="19">
        <v>2.69</v>
      </c>
      <c r="D13" s="19">
        <v>2.35</v>
      </c>
      <c r="E13" s="19">
        <v>2.22</v>
      </c>
      <c r="F13" s="19">
        <v>1.93</v>
      </c>
      <c r="G13" s="21">
        <v>2.19</v>
      </c>
      <c r="H13" s="19">
        <v>2.31</v>
      </c>
      <c r="I13" s="19">
        <v>2</v>
      </c>
      <c r="J13" s="19">
        <v>1.92</v>
      </c>
      <c r="K13" s="19">
        <v>1.65</v>
      </c>
      <c r="L13" s="21">
        <v>1.17</v>
      </c>
      <c r="M13" s="19">
        <v>1.18</v>
      </c>
      <c r="N13" s="22">
        <v>1.24</v>
      </c>
      <c r="O13" s="22">
        <v>1.3</v>
      </c>
      <c r="P13" s="22">
        <v>1.35</v>
      </c>
      <c r="Q13" s="23">
        <v>1.4</v>
      </c>
      <c r="R13" s="22">
        <v>1.45</v>
      </c>
      <c r="S13" s="22">
        <v>1.5</v>
      </c>
      <c r="T13" s="22">
        <v>1.55</v>
      </c>
      <c r="U13" s="22">
        <v>1.6</v>
      </c>
      <c r="V13" s="56">
        <v>1.65</v>
      </c>
      <c r="W13" s="19">
        <f t="shared" si="0"/>
        <v>0.15647434078735828</v>
      </c>
      <c r="X13" s="19">
        <f>SUM(X$4,$W$5:$W13)</f>
        <v>4.636918732828047</v>
      </c>
      <c r="Y13" s="25">
        <v>10.192</v>
      </c>
    </row>
    <row r="14" spans="1:25" ht="12.75">
      <c r="A14" s="17">
        <v>12</v>
      </c>
      <c r="B14" s="18" t="s">
        <v>25</v>
      </c>
      <c r="C14" s="19">
        <v>2.71</v>
      </c>
      <c r="D14" s="19">
        <v>2.66</v>
      </c>
      <c r="E14" s="19">
        <v>2.4</v>
      </c>
      <c r="F14" s="19">
        <v>2.27</v>
      </c>
      <c r="G14" s="21">
        <v>2.32</v>
      </c>
      <c r="H14" s="19">
        <v>2.12</v>
      </c>
      <c r="I14" s="19">
        <v>2.03</v>
      </c>
      <c r="J14" s="19">
        <v>2.09</v>
      </c>
      <c r="K14" s="19">
        <v>1.81</v>
      </c>
      <c r="L14" s="21">
        <v>1.47</v>
      </c>
      <c r="M14" s="19">
        <v>1.28</v>
      </c>
      <c r="N14" s="22">
        <v>1.26</v>
      </c>
      <c r="O14" s="22">
        <v>1.31</v>
      </c>
      <c r="P14" s="22">
        <v>1.36</v>
      </c>
      <c r="Q14" s="23">
        <v>1.41</v>
      </c>
      <c r="R14" s="22">
        <v>1.46</v>
      </c>
      <c r="S14" s="22">
        <v>1.51</v>
      </c>
      <c r="T14" s="22">
        <v>1.56</v>
      </c>
      <c r="U14" s="22">
        <v>1.61</v>
      </c>
      <c r="V14" s="56">
        <v>1.66</v>
      </c>
      <c r="W14" s="19">
        <f t="shared" si="0"/>
        <v>0.052582870604072025</v>
      </c>
      <c r="X14" s="19">
        <f>SUM(X$4,$W$5:$W14)</f>
        <v>4.689501603432118</v>
      </c>
      <c r="Y14" s="25">
        <v>3.425</v>
      </c>
    </row>
    <row r="15" spans="1:25" ht="12.75">
      <c r="A15" s="17">
        <v>13</v>
      </c>
      <c r="B15" s="18" t="s">
        <v>24</v>
      </c>
      <c r="C15" s="19">
        <v>2.87</v>
      </c>
      <c r="D15" s="19">
        <v>2.62</v>
      </c>
      <c r="E15" s="19">
        <v>2.04</v>
      </c>
      <c r="F15" s="19">
        <v>2.96</v>
      </c>
      <c r="G15" s="21">
        <v>2.62</v>
      </c>
      <c r="H15" s="19">
        <v>2.53</v>
      </c>
      <c r="I15" s="19">
        <v>2.25</v>
      </c>
      <c r="J15" s="19">
        <v>2.28</v>
      </c>
      <c r="K15" s="19">
        <v>1.5</v>
      </c>
      <c r="L15" s="21">
        <v>1.35</v>
      </c>
      <c r="M15" s="19">
        <v>1.29</v>
      </c>
      <c r="N15" s="22">
        <v>1.3</v>
      </c>
      <c r="O15" s="22">
        <v>1.32</v>
      </c>
      <c r="P15" s="22">
        <v>1.37</v>
      </c>
      <c r="Q15" s="23">
        <v>1.42</v>
      </c>
      <c r="R15" s="22">
        <v>1.47</v>
      </c>
      <c r="S15" s="22">
        <v>1.52</v>
      </c>
      <c r="T15" s="22">
        <v>1.57</v>
      </c>
      <c r="U15" s="22">
        <v>1.62</v>
      </c>
      <c r="V15" s="56">
        <v>1.67</v>
      </c>
      <c r="W15" s="19">
        <f t="shared" si="0"/>
        <v>0.33204739428463353</v>
      </c>
      <c r="X15" s="19">
        <f>SUM(X$4,$W$5:$W15)</f>
        <v>5.021548997716752</v>
      </c>
      <c r="Y15" s="25">
        <v>21.628</v>
      </c>
    </row>
    <row r="16" spans="1:25" ht="12.75">
      <c r="A16" s="17">
        <v>14</v>
      </c>
      <c r="B16" s="18" t="s">
        <v>18</v>
      </c>
      <c r="C16" s="19">
        <v>2.8</v>
      </c>
      <c r="D16" s="19">
        <v>2.39</v>
      </c>
      <c r="E16" s="19">
        <v>2.32</v>
      </c>
      <c r="F16" s="19">
        <v>2.32</v>
      </c>
      <c r="G16" s="21">
        <v>2.19</v>
      </c>
      <c r="H16" s="19">
        <v>2.2</v>
      </c>
      <c r="I16" s="19">
        <v>1.88</v>
      </c>
      <c r="J16" s="19">
        <v>1.66</v>
      </c>
      <c r="K16" s="19">
        <v>1.36</v>
      </c>
      <c r="L16" s="21">
        <v>1.25</v>
      </c>
      <c r="M16" s="19">
        <v>1.23</v>
      </c>
      <c r="N16" s="22">
        <v>1.28</v>
      </c>
      <c r="O16" s="22">
        <v>1.33</v>
      </c>
      <c r="P16" s="22">
        <v>1.38</v>
      </c>
      <c r="Q16" s="23">
        <v>1.43</v>
      </c>
      <c r="R16" s="22">
        <v>1.48</v>
      </c>
      <c r="S16" s="22">
        <v>1.53</v>
      </c>
      <c r="T16" s="22">
        <v>1.58</v>
      </c>
      <c r="U16" s="22">
        <v>1.63</v>
      </c>
      <c r="V16" s="56">
        <v>1.68</v>
      </c>
      <c r="W16" s="19">
        <f t="shared" si="0"/>
        <v>0.03068997323723795</v>
      </c>
      <c r="X16" s="19">
        <f>SUM(X$4,$W$5:$W16)</f>
        <v>5.05223897095399</v>
      </c>
      <c r="Y16" s="25">
        <v>1.999</v>
      </c>
    </row>
    <row r="17" spans="1:25" ht="12.75">
      <c r="A17" s="17">
        <v>15</v>
      </c>
      <c r="B17" s="18" t="s">
        <v>5</v>
      </c>
      <c r="C17" s="19">
        <v>2</v>
      </c>
      <c r="D17" s="19">
        <v>1.95</v>
      </c>
      <c r="E17" s="26">
        <v>1.85</v>
      </c>
      <c r="F17" s="19">
        <v>1.81</v>
      </c>
      <c r="G17" s="21">
        <v>2</v>
      </c>
      <c r="H17" s="19">
        <v>2</v>
      </c>
      <c r="I17" s="19">
        <v>2</v>
      </c>
      <c r="J17" s="19">
        <v>2.09</v>
      </c>
      <c r="K17" s="19">
        <v>1.63</v>
      </c>
      <c r="L17" s="21">
        <v>1.17</v>
      </c>
      <c r="M17" s="19">
        <v>1.25</v>
      </c>
      <c r="N17" s="22">
        <v>1.29</v>
      </c>
      <c r="O17" s="22">
        <v>1.33</v>
      </c>
      <c r="P17" s="22">
        <v>1.38</v>
      </c>
      <c r="Q17" s="23">
        <v>1.43</v>
      </c>
      <c r="R17" s="22">
        <v>1.48</v>
      </c>
      <c r="S17" s="22">
        <v>1.53</v>
      </c>
      <c r="T17" s="22">
        <v>1.58</v>
      </c>
      <c r="U17" s="22">
        <v>1.63</v>
      </c>
      <c r="V17" s="56">
        <v>1.68</v>
      </c>
      <c r="W17" s="19">
        <f t="shared" si="0"/>
        <v>0.03534183011111644</v>
      </c>
      <c r="X17" s="19">
        <f>SUM(X$4,$W$5:$W17)</f>
        <v>5.087580801065107</v>
      </c>
      <c r="Y17" s="25">
        <v>2.302</v>
      </c>
    </row>
    <row r="18" spans="1:25" ht="12.75">
      <c r="A18" s="17">
        <v>16</v>
      </c>
      <c r="B18" s="18" t="s">
        <v>13</v>
      </c>
      <c r="C18" s="19">
        <v>2.48</v>
      </c>
      <c r="D18" s="19">
        <v>2.27</v>
      </c>
      <c r="E18" s="19">
        <v>2.18</v>
      </c>
      <c r="F18" s="19">
        <v>2.15</v>
      </c>
      <c r="G18" s="21">
        <v>2.17</v>
      </c>
      <c r="H18" s="19">
        <v>2.17</v>
      </c>
      <c r="I18" s="19">
        <v>2.01</v>
      </c>
      <c r="J18" s="19">
        <v>1.92</v>
      </c>
      <c r="K18" s="19">
        <v>1.48</v>
      </c>
      <c r="L18" s="21">
        <v>1.19</v>
      </c>
      <c r="M18" s="19">
        <v>1.26</v>
      </c>
      <c r="N18" s="22">
        <v>1.31</v>
      </c>
      <c r="O18" s="22">
        <v>1.34</v>
      </c>
      <c r="P18" s="22">
        <v>1.39</v>
      </c>
      <c r="Q18" s="23">
        <v>1.44</v>
      </c>
      <c r="R18" s="22">
        <v>1.49</v>
      </c>
      <c r="S18" s="22">
        <v>1.54</v>
      </c>
      <c r="T18" s="22">
        <v>1.59</v>
      </c>
      <c r="U18" s="22">
        <v>1.64</v>
      </c>
      <c r="V18" s="56">
        <v>1.69</v>
      </c>
      <c r="W18" s="19">
        <f t="shared" si="0"/>
        <v>0.11890637454847819</v>
      </c>
      <c r="X18" s="19">
        <f>SUM(X$4,$W$5:$W18)</f>
        <v>5.206487175613585</v>
      </c>
      <c r="Y18" s="25">
        <v>7.745</v>
      </c>
    </row>
    <row r="19" spans="1:25" ht="12.75">
      <c r="A19" s="17">
        <v>17</v>
      </c>
      <c r="B19" s="18" t="s">
        <v>33</v>
      </c>
      <c r="C19" s="19">
        <v>2.85</v>
      </c>
      <c r="D19" s="19">
        <v>2.82</v>
      </c>
      <c r="E19" s="19">
        <v>2.55</v>
      </c>
      <c r="F19" s="19">
        <v>2.02</v>
      </c>
      <c r="G19" s="21">
        <v>2.03</v>
      </c>
      <c r="H19" s="19">
        <v>1.94</v>
      </c>
      <c r="I19" s="19">
        <v>2.04</v>
      </c>
      <c r="J19" s="19">
        <v>2.12</v>
      </c>
      <c r="K19" s="19">
        <v>1.55</v>
      </c>
      <c r="L19" s="21">
        <v>1.25</v>
      </c>
      <c r="M19" s="19">
        <v>1.3</v>
      </c>
      <c r="N19" s="22">
        <v>1.34</v>
      </c>
      <c r="O19" s="22">
        <v>1.36</v>
      </c>
      <c r="P19" s="22">
        <v>1.41</v>
      </c>
      <c r="Q19" s="23">
        <v>1.46</v>
      </c>
      <c r="R19" s="22">
        <v>1.51</v>
      </c>
      <c r="S19" s="22">
        <v>1.56</v>
      </c>
      <c r="T19" s="22">
        <v>1.61</v>
      </c>
      <c r="U19" s="22">
        <v>1.66</v>
      </c>
      <c r="V19" s="56">
        <v>1.71</v>
      </c>
      <c r="W19" s="19">
        <f t="shared" si="0"/>
        <v>2.210061889654885</v>
      </c>
      <c r="X19" s="19">
        <f>SUM(X$4,$W$5:$W19)</f>
        <v>7.41654906526847</v>
      </c>
      <c r="Y19" s="25">
        <v>143.953</v>
      </c>
    </row>
    <row r="20" spans="1:25" ht="12.75">
      <c r="A20" s="17">
        <v>18</v>
      </c>
      <c r="B20" s="18" t="s">
        <v>12</v>
      </c>
      <c r="C20" s="19">
        <v>2.29</v>
      </c>
      <c r="D20" s="19">
        <v>2.27</v>
      </c>
      <c r="E20" s="19">
        <v>2.2</v>
      </c>
      <c r="F20" s="19">
        <v>2.38</v>
      </c>
      <c r="G20" s="21">
        <v>2.32</v>
      </c>
      <c r="H20" s="19">
        <v>2.32</v>
      </c>
      <c r="I20" s="19">
        <v>1.96</v>
      </c>
      <c r="J20" s="19">
        <v>1.53</v>
      </c>
      <c r="K20" s="19">
        <v>1.37</v>
      </c>
      <c r="L20" s="21">
        <v>1.3</v>
      </c>
      <c r="M20" s="19">
        <v>1.28</v>
      </c>
      <c r="N20" s="22">
        <v>1.33</v>
      </c>
      <c r="O20" s="22">
        <v>1.38</v>
      </c>
      <c r="P20" s="22">
        <v>1.43</v>
      </c>
      <c r="Q20" s="23">
        <v>1.48</v>
      </c>
      <c r="R20" s="22">
        <v>1.53</v>
      </c>
      <c r="S20" s="22">
        <v>1.58</v>
      </c>
      <c r="T20" s="22">
        <v>1.63</v>
      </c>
      <c r="U20" s="22">
        <v>1.68</v>
      </c>
      <c r="V20" s="56">
        <v>1.73</v>
      </c>
      <c r="W20" s="19">
        <f t="shared" si="0"/>
        <v>0.17041455874604364</v>
      </c>
      <c r="X20" s="19">
        <f>SUM(X$4,$W$5:$W20)</f>
        <v>7.586963624014513</v>
      </c>
      <c r="Y20" s="25">
        <v>11.1</v>
      </c>
    </row>
    <row r="21" spans="1:25" ht="12.75">
      <c r="A21" s="17">
        <v>19</v>
      </c>
      <c r="B21" s="18" t="s">
        <v>58</v>
      </c>
      <c r="C21" s="19">
        <v>5.32</v>
      </c>
      <c r="D21" s="19">
        <v>4.53</v>
      </c>
      <c r="E21" s="19">
        <v>3.95</v>
      </c>
      <c r="F21" s="19">
        <v>3.42</v>
      </c>
      <c r="G21" s="21">
        <v>2.96</v>
      </c>
      <c r="H21" s="19">
        <v>2.72</v>
      </c>
      <c r="I21" s="19">
        <v>2.33</v>
      </c>
      <c r="J21" s="19">
        <v>1.99</v>
      </c>
      <c r="K21" s="19">
        <v>1.92</v>
      </c>
      <c r="L21" s="21">
        <v>1.74</v>
      </c>
      <c r="M21" s="19">
        <v>1.56</v>
      </c>
      <c r="N21" s="22">
        <v>1.43</v>
      </c>
      <c r="O21" s="22">
        <v>1.38</v>
      </c>
      <c r="P21" s="22">
        <v>1.43</v>
      </c>
      <c r="Q21" s="23">
        <v>1.48</v>
      </c>
      <c r="R21" s="22">
        <v>1.53</v>
      </c>
      <c r="S21" s="22">
        <v>1.58</v>
      </c>
      <c r="T21" s="22">
        <v>1.63</v>
      </c>
      <c r="U21" s="22">
        <v>1.68</v>
      </c>
      <c r="V21" s="56">
        <v>1.73</v>
      </c>
      <c r="W21" s="19">
        <f t="shared" si="0"/>
        <v>0.031227316440491235</v>
      </c>
      <c r="X21" s="19">
        <f>SUM(X$4,$W$5:$W21)</f>
        <v>7.618190940455004</v>
      </c>
      <c r="Y21" s="25">
        <v>2.034</v>
      </c>
    </row>
    <row r="22" spans="1:25" ht="12.75">
      <c r="A22" s="17">
        <v>20</v>
      </c>
      <c r="B22" s="18" t="s">
        <v>14</v>
      </c>
      <c r="C22" s="19">
        <v>2.16</v>
      </c>
      <c r="D22" s="19">
        <v>2.3</v>
      </c>
      <c r="E22" s="19">
        <v>2.49</v>
      </c>
      <c r="F22" s="19">
        <v>2.32</v>
      </c>
      <c r="G22" s="21">
        <v>1.64</v>
      </c>
      <c r="H22" s="19">
        <v>1.52</v>
      </c>
      <c r="I22" s="19">
        <v>1.46</v>
      </c>
      <c r="J22" s="19">
        <v>1.43</v>
      </c>
      <c r="K22" s="19">
        <v>1.31</v>
      </c>
      <c r="L22" s="21">
        <v>1.34</v>
      </c>
      <c r="M22" s="19">
        <v>1.35</v>
      </c>
      <c r="N22" s="22">
        <v>1.36</v>
      </c>
      <c r="O22" s="22">
        <v>1.39</v>
      </c>
      <c r="P22" s="22">
        <v>1.44</v>
      </c>
      <c r="Q22" s="23">
        <v>1.49</v>
      </c>
      <c r="R22" s="22">
        <v>1.54</v>
      </c>
      <c r="S22" s="22">
        <v>1.59</v>
      </c>
      <c r="T22" s="22">
        <v>1.64</v>
      </c>
      <c r="U22" s="22">
        <v>1.69</v>
      </c>
      <c r="V22" s="56">
        <v>1.74</v>
      </c>
      <c r="W22" s="19">
        <f t="shared" si="0"/>
        <v>1.2689282981511711</v>
      </c>
      <c r="X22" s="19">
        <f>SUM(X$4,$W$5:$W22)</f>
        <v>8.887119238606175</v>
      </c>
      <c r="Y22" s="25">
        <v>82.652</v>
      </c>
    </row>
    <row r="23" spans="1:25" ht="12.75">
      <c r="A23" s="17">
        <v>21</v>
      </c>
      <c r="B23" s="18" t="s">
        <v>16</v>
      </c>
      <c r="C23" s="19">
        <v>2.32</v>
      </c>
      <c r="D23" s="19">
        <v>2.35</v>
      </c>
      <c r="E23" s="19">
        <v>2.5</v>
      </c>
      <c r="F23" s="19">
        <v>2.49</v>
      </c>
      <c r="G23" s="21">
        <v>2.33</v>
      </c>
      <c r="H23" s="19">
        <v>1.89</v>
      </c>
      <c r="I23" s="19">
        <v>1.53</v>
      </c>
      <c r="J23" s="19">
        <v>1.35</v>
      </c>
      <c r="K23" s="19">
        <v>1.28</v>
      </c>
      <c r="L23" s="21">
        <v>1.21</v>
      </c>
      <c r="M23" s="19">
        <v>1.29</v>
      </c>
      <c r="N23" s="22">
        <v>1.38</v>
      </c>
      <c r="O23" s="22">
        <v>1.41</v>
      </c>
      <c r="P23" s="22">
        <v>1.44</v>
      </c>
      <c r="Q23" s="23">
        <v>1.49</v>
      </c>
      <c r="R23" s="22">
        <v>1.54</v>
      </c>
      <c r="S23" s="22">
        <v>1.59</v>
      </c>
      <c r="T23" s="22">
        <v>1.64</v>
      </c>
      <c r="U23" s="22">
        <v>1.69</v>
      </c>
      <c r="V23" s="56">
        <v>1.74</v>
      </c>
      <c r="W23" s="19">
        <f t="shared" si="0"/>
        <v>0.900372271371214</v>
      </c>
      <c r="X23" s="19">
        <f>SUM(X$4,$W$5:$W23)</f>
        <v>9.78749150997739</v>
      </c>
      <c r="Y23" s="25">
        <v>58.646</v>
      </c>
    </row>
    <row r="24" spans="1:25" ht="12.75">
      <c r="A24" s="17">
        <v>22</v>
      </c>
      <c r="B24" s="18" t="s">
        <v>48</v>
      </c>
      <c r="C24" s="19">
        <v>4.14</v>
      </c>
      <c r="D24" s="19">
        <v>3.74</v>
      </c>
      <c r="E24" s="19">
        <v>3.1</v>
      </c>
      <c r="F24" s="19">
        <v>2.17</v>
      </c>
      <c r="G24" s="21">
        <v>2.07</v>
      </c>
      <c r="H24" s="19">
        <v>2.02</v>
      </c>
      <c r="I24" s="19">
        <v>1.96</v>
      </c>
      <c r="J24" s="19">
        <v>2.02</v>
      </c>
      <c r="K24" s="19">
        <v>2.02</v>
      </c>
      <c r="L24" s="24">
        <v>1.85</v>
      </c>
      <c r="M24" s="19">
        <v>1.46</v>
      </c>
      <c r="N24" s="22">
        <v>1.37</v>
      </c>
      <c r="O24" s="22">
        <v>1.4</v>
      </c>
      <c r="P24" s="22">
        <v>1.45</v>
      </c>
      <c r="Q24" s="23">
        <v>1.5</v>
      </c>
      <c r="R24" s="22">
        <v>1.55</v>
      </c>
      <c r="S24" s="22">
        <v>1.6</v>
      </c>
      <c r="T24" s="22">
        <v>1.65</v>
      </c>
      <c r="U24" s="22">
        <v>1.7</v>
      </c>
      <c r="V24" s="56">
        <v>1.75</v>
      </c>
      <c r="W24" s="19">
        <f t="shared" si="0"/>
        <v>0.006187123168887892</v>
      </c>
      <c r="X24" s="19">
        <f>SUM(X$4,$W$5:$W24)</f>
        <v>9.793678633146277</v>
      </c>
      <c r="Y24" s="25">
        <v>0.403</v>
      </c>
    </row>
    <row r="25" spans="1:25" ht="12.75">
      <c r="A25" s="17">
        <v>23</v>
      </c>
      <c r="B25" s="18" t="s">
        <v>36</v>
      </c>
      <c r="C25" s="19">
        <v>3</v>
      </c>
      <c r="D25" s="19">
        <v>2.91</v>
      </c>
      <c r="E25" s="19">
        <v>2.98</v>
      </c>
      <c r="F25" s="19">
        <v>2.61</v>
      </c>
      <c r="G25" s="21">
        <v>2.6</v>
      </c>
      <c r="H25" s="19">
        <v>2.39</v>
      </c>
      <c r="I25" s="19">
        <v>2.27</v>
      </c>
      <c r="J25" s="19">
        <v>2.26</v>
      </c>
      <c r="K25" s="19">
        <v>1.95</v>
      </c>
      <c r="L25" s="21">
        <v>1.58</v>
      </c>
      <c r="M25" s="19">
        <v>1.48</v>
      </c>
      <c r="N25" s="22">
        <v>1.41</v>
      </c>
      <c r="O25" s="22">
        <v>1.4</v>
      </c>
      <c r="P25" s="22">
        <v>1.45</v>
      </c>
      <c r="Q25" s="23">
        <v>1.5</v>
      </c>
      <c r="R25" s="22">
        <v>1.55</v>
      </c>
      <c r="S25" s="22">
        <v>1.6</v>
      </c>
      <c r="T25" s="22">
        <v>1.65</v>
      </c>
      <c r="U25" s="22">
        <v>1.7</v>
      </c>
      <c r="V25" s="56">
        <v>1.75</v>
      </c>
      <c r="W25" s="19">
        <f t="shared" si="0"/>
        <v>0.06867246137577056</v>
      </c>
      <c r="X25" s="19">
        <f>SUM(X$4,$W$5:$W25)</f>
        <v>9.862351094522047</v>
      </c>
      <c r="Y25" s="25">
        <v>4.473</v>
      </c>
    </row>
    <row r="26" spans="1:25" ht="12.75">
      <c r="A26" s="17">
        <v>24</v>
      </c>
      <c r="B26" s="18" t="s">
        <v>9</v>
      </c>
      <c r="C26" s="19">
        <v>2.06</v>
      </c>
      <c r="D26" s="19">
        <v>2.22</v>
      </c>
      <c r="E26" s="19">
        <v>2.56</v>
      </c>
      <c r="F26" s="19">
        <v>2.36</v>
      </c>
      <c r="G26" s="21">
        <v>1.86</v>
      </c>
      <c r="H26" s="19">
        <v>1.52</v>
      </c>
      <c r="I26" s="19">
        <v>1.44</v>
      </c>
      <c r="J26" s="19">
        <v>1.45</v>
      </c>
      <c r="K26" s="19">
        <v>1.46</v>
      </c>
      <c r="L26" s="21">
        <v>1.4</v>
      </c>
      <c r="M26" s="19">
        <v>1.41</v>
      </c>
      <c r="N26" s="22">
        <v>1.42</v>
      </c>
      <c r="O26" s="22">
        <v>1.42</v>
      </c>
      <c r="P26" s="22">
        <v>1.45</v>
      </c>
      <c r="Q26" s="23">
        <v>1.5</v>
      </c>
      <c r="R26" s="22">
        <v>1.55</v>
      </c>
      <c r="S26" s="22">
        <v>1.6</v>
      </c>
      <c r="T26" s="22">
        <v>1.65</v>
      </c>
      <c r="U26" s="22">
        <v>1.7</v>
      </c>
      <c r="V26" s="56">
        <v>1.75</v>
      </c>
      <c r="W26" s="19">
        <f t="shared" si="0"/>
        <v>0.002287546779564009</v>
      </c>
      <c r="X26" s="19">
        <f>SUM(X$4,$W$5:$W26)</f>
        <v>9.864638641301612</v>
      </c>
      <c r="Y26" s="25">
        <v>0.149</v>
      </c>
    </row>
    <row r="27" spans="1:25" ht="12.75">
      <c r="A27" s="17">
        <v>25</v>
      </c>
      <c r="B27" s="18" t="s">
        <v>21</v>
      </c>
      <c r="C27" s="19">
        <v>2.34</v>
      </c>
      <c r="D27" s="19">
        <v>2.5</v>
      </c>
      <c r="E27" s="19">
        <v>2.64</v>
      </c>
      <c r="F27" s="19">
        <v>2.39</v>
      </c>
      <c r="G27" s="21">
        <v>2.02</v>
      </c>
      <c r="H27" s="19">
        <v>1.71</v>
      </c>
      <c r="I27" s="19">
        <v>1.6</v>
      </c>
      <c r="J27" s="19">
        <v>1.56</v>
      </c>
      <c r="K27" s="19">
        <v>1.61</v>
      </c>
      <c r="L27" s="21">
        <v>1.6</v>
      </c>
      <c r="M27" s="19">
        <v>1.64</v>
      </c>
      <c r="N27" s="22">
        <v>1.65</v>
      </c>
      <c r="O27" s="22">
        <v>1.66</v>
      </c>
      <c r="P27" s="22">
        <v>1.67</v>
      </c>
      <c r="Q27" s="23">
        <v>1.68</v>
      </c>
      <c r="R27" s="22">
        <v>1.7</v>
      </c>
      <c r="S27" s="22">
        <v>1.71</v>
      </c>
      <c r="T27" s="22">
        <v>1.72</v>
      </c>
      <c r="U27" s="22">
        <v>1.73</v>
      </c>
      <c r="V27" s="56">
        <v>1.75</v>
      </c>
      <c r="W27" s="19">
        <f t="shared" si="0"/>
        <v>0.1596369893550776</v>
      </c>
      <c r="X27" s="19">
        <f>SUM(X$4,$W$5:$W27)</f>
        <v>10.024275630656689</v>
      </c>
      <c r="Y27" s="25">
        <v>10.398</v>
      </c>
    </row>
    <row r="28" spans="1:25" ht="12.75">
      <c r="A28" s="17">
        <v>26</v>
      </c>
      <c r="B28" s="18" t="s">
        <v>57</v>
      </c>
      <c r="C28" s="19">
        <v>4.49</v>
      </c>
      <c r="D28" s="19">
        <v>4.49</v>
      </c>
      <c r="E28" s="19">
        <v>4.45</v>
      </c>
      <c r="F28" s="19">
        <v>3.45</v>
      </c>
      <c r="G28" s="21">
        <v>3.04</v>
      </c>
      <c r="H28" s="19">
        <v>2.5</v>
      </c>
      <c r="I28" s="19">
        <v>2.38</v>
      </c>
      <c r="J28" s="19">
        <v>2.58</v>
      </c>
      <c r="K28" s="19">
        <v>2.38</v>
      </c>
      <c r="L28" s="21">
        <v>1.75</v>
      </c>
      <c r="M28" s="19">
        <v>1.35</v>
      </c>
      <c r="N28" s="22">
        <v>1.39</v>
      </c>
      <c r="O28" s="22">
        <v>1.41</v>
      </c>
      <c r="P28" s="22">
        <v>1.46</v>
      </c>
      <c r="Q28" s="23">
        <v>1.51</v>
      </c>
      <c r="R28" s="22">
        <v>1.56</v>
      </c>
      <c r="S28" s="22">
        <v>1.61</v>
      </c>
      <c r="T28" s="22">
        <v>1.66</v>
      </c>
      <c r="U28" s="22">
        <v>1.71</v>
      </c>
      <c r="V28" s="56">
        <v>1.76</v>
      </c>
      <c r="W28" s="19">
        <f t="shared" si="0"/>
        <v>0.04633433678338375</v>
      </c>
      <c r="X28" s="19">
        <f>SUM(X$4,$W$5:$W28)</f>
        <v>10.070609967440072</v>
      </c>
      <c r="Y28" s="25">
        <v>3.018</v>
      </c>
    </row>
    <row r="29" spans="1:25" ht="12.75">
      <c r="A29" s="17">
        <v>27</v>
      </c>
      <c r="B29" s="18" t="s">
        <v>46</v>
      </c>
      <c r="C29" s="19">
        <v>4.15</v>
      </c>
      <c r="D29" s="19">
        <v>3.7</v>
      </c>
      <c r="E29" s="19">
        <v>4.68</v>
      </c>
      <c r="F29" s="19">
        <v>4.3</v>
      </c>
      <c r="G29" s="21">
        <v>3.6</v>
      </c>
      <c r="H29" s="19">
        <v>2.15</v>
      </c>
      <c r="I29" s="26">
        <v>1.85</v>
      </c>
      <c r="J29" s="26">
        <v>1.85</v>
      </c>
      <c r="K29" s="19">
        <v>1.65</v>
      </c>
      <c r="L29" s="21">
        <v>1.61</v>
      </c>
      <c r="M29" s="19">
        <v>1.63</v>
      </c>
      <c r="N29" s="22">
        <v>1.49</v>
      </c>
      <c r="O29" s="22">
        <v>1.54</v>
      </c>
      <c r="P29" s="22">
        <v>1.64</v>
      </c>
      <c r="Q29" s="23">
        <v>1.66</v>
      </c>
      <c r="R29" s="22">
        <v>1.68</v>
      </c>
      <c r="S29" s="22">
        <v>1.7</v>
      </c>
      <c r="T29" s="22">
        <v>1.72</v>
      </c>
      <c r="U29" s="22">
        <v>1.74</v>
      </c>
      <c r="V29" s="56">
        <v>1.77</v>
      </c>
      <c r="W29" s="19">
        <f t="shared" si="0"/>
        <v>0.17287098481805868</v>
      </c>
      <c r="X29" s="19">
        <f>SUM(X$4,$W$5:$W29)</f>
        <v>10.24348095225813</v>
      </c>
      <c r="Y29" s="25">
        <v>11.26</v>
      </c>
    </row>
    <row r="30" spans="1:25" ht="12.75">
      <c r="A30" s="17">
        <v>28</v>
      </c>
      <c r="B30" s="18" t="s">
        <v>43</v>
      </c>
      <c r="C30" s="19">
        <v>3.5</v>
      </c>
      <c r="D30" s="19">
        <v>3.44</v>
      </c>
      <c r="E30" s="19">
        <v>3.15</v>
      </c>
      <c r="F30" s="19">
        <v>2.66</v>
      </c>
      <c r="G30" s="21">
        <v>2.56</v>
      </c>
      <c r="H30" s="19">
        <v>2.44</v>
      </c>
      <c r="I30" s="19">
        <v>2.55</v>
      </c>
      <c r="J30" s="19">
        <v>2.64</v>
      </c>
      <c r="K30" s="19">
        <v>2.11</v>
      </c>
      <c r="L30" s="21">
        <v>1.7</v>
      </c>
      <c r="M30" s="19">
        <v>1.5</v>
      </c>
      <c r="N30" s="22">
        <v>1.4</v>
      </c>
      <c r="O30" s="22">
        <v>1.43</v>
      </c>
      <c r="P30" s="22">
        <v>1.48</v>
      </c>
      <c r="Q30" s="23">
        <v>1.53</v>
      </c>
      <c r="R30" s="22">
        <v>1.58</v>
      </c>
      <c r="S30" s="22">
        <v>1.63</v>
      </c>
      <c r="T30" s="22">
        <v>1.68</v>
      </c>
      <c r="U30" s="22">
        <v>1.73</v>
      </c>
      <c r="V30" s="56">
        <v>1.78</v>
      </c>
      <c r="W30" s="19">
        <f t="shared" si="0"/>
        <v>0.05952227425751452</v>
      </c>
      <c r="X30" s="19">
        <f>SUM(X$4,$W$5:$W30)</f>
        <v>10.303003226515644</v>
      </c>
      <c r="Y30" s="25">
        <v>3.877</v>
      </c>
    </row>
    <row r="31" spans="1:25" ht="12.75">
      <c r="A31" s="17">
        <v>29</v>
      </c>
      <c r="B31" s="18" t="s">
        <v>22</v>
      </c>
      <c r="C31" s="19">
        <v>2.09</v>
      </c>
      <c r="D31" s="19">
        <v>2.52</v>
      </c>
      <c r="E31" s="19">
        <v>2.78</v>
      </c>
      <c r="F31" s="19">
        <v>2.53</v>
      </c>
      <c r="G31" s="21">
        <v>2.02</v>
      </c>
      <c r="H31" s="19">
        <v>1.64</v>
      </c>
      <c r="I31" s="19">
        <v>1.62</v>
      </c>
      <c r="J31" s="19">
        <v>1.45</v>
      </c>
      <c r="K31" s="19">
        <v>1.47</v>
      </c>
      <c r="L31" s="21">
        <v>1.39</v>
      </c>
      <c r="M31" s="19">
        <v>1.38</v>
      </c>
      <c r="N31" s="22">
        <v>1.42</v>
      </c>
      <c r="O31" s="22">
        <v>1.45</v>
      </c>
      <c r="P31" s="22">
        <v>1.5</v>
      </c>
      <c r="Q31" s="23">
        <v>1.55</v>
      </c>
      <c r="R31" s="22">
        <v>1.6</v>
      </c>
      <c r="S31" s="22">
        <v>1.65</v>
      </c>
      <c r="T31" s="22">
        <v>1.7</v>
      </c>
      <c r="U31" s="22">
        <v>1.75</v>
      </c>
      <c r="V31" s="56">
        <v>1.8</v>
      </c>
      <c r="W31" s="19">
        <f t="shared" si="0"/>
        <v>0.12730428118217962</v>
      </c>
      <c r="X31" s="19">
        <f>SUM(X$4,$W$5:$W31)</f>
        <v>10.430307507697824</v>
      </c>
      <c r="Y31" s="25">
        <v>8.292</v>
      </c>
    </row>
    <row r="32" spans="1:25" ht="12.75">
      <c r="A32" s="17">
        <v>30</v>
      </c>
      <c r="B32" s="18" t="s">
        <v>15</v>
      </c>
      <c r="C32" s="19">
        <v>2.28</v>
      </c>
      <c r="D32" s="19">
        <v>2.34</v>
      </c>
      <c r="E32" s="19">
        <v>2.51</v>
      </c>
      <c r="F32" s="19">
        <v>2.27</v>
      </c>
      <c r="G32" s="21">
        <v>1.82</v>
      </c>
      <c r="H32" s="19">
        <v>1.53</v>
      </c>
      <c r="I32" s="19">
        <v>1.53</v>
      </c>
      <c r="J32" s="19">
        <v>1.53</v>
      </c>
      <c r="K32" s="19">
        <v>1.54</v>
      </c>
      <c r="L32" s="21">
        <v>1.47</v>
      </c>
      <c r="M32" s="19">
        <v>1.42</v>
      </c>
      <c r="N32" s="22">
        <v>1.42</v>
      </c>
      <c r="O32" s="22">
        <v>1.45</v>
      </c>
      <c r="P32" s="22">
        <v>1.5</v>
      </c>
      <c r="Q32" s="23">
        <v>1.55</v>
      </c>
      <c r="R32" s="22">
        <v>1.6</v>
      </c>
      <c r="S32" s="22">
        <v>1.65</v>
      </c>
      <c r="T32" s="22">
        <v>1.7</v>
      </c>
      <c r="U32" s="22">
        <v>1.75</v>
      </c>
      <c r="V32" s="56">
        <v>1.8</v>
      </c>
      <c r="W32" s="19">
        <f t="shared" si="0"/>
        <v>0.11397816974149803</v>
      </c>
      <c r="X32" s="19">
        <f>SUM(X$4,$W$5:$W32)</f>
        <v>10.544285677439323</v>
      </c>
      <c r="Y32" s="25">
        <v>7.424</v>
      </c>
    </row>
    <row r="33" spans="1:25" ht="12.75">
      <c r="A33" s="17">
        <v>31</v>
      </c>
      <c r="B33" s="18" t="s">
        <v>8</v>
      </c>
      <c r="C33" s="19">
        <v>2.73</v>
      </c>
      <c r="D33" s="19">
        <v>2.21</v>
      </c>
      <c r="E33" s="19">
        <v>1.82</v>
      </c>
      <c r="F33" s="19">
        <v>1.98</v>
      </c>
      <c r="G33" s="21">
        <v>2.09</v>
      </c>
      <c r="H33" s="19">
        <v>2.12</v>
      </c>
      <c r="I33" s="19">
        <v>1.81</v>
      </c>
      <c r="J33" s="19">
        <v>1.82</v>
      </c>
      <c r="K33" s="19">
        <v>1.73</v>
      </c>
      <c r="L33" s="21">
        <v>1.38</v>
      </c>
      <c r="M33" s="19">
        <v>1.3</v>
      </c>
      <c r="N33" s="22">
        <v>1.28</v>
      </c>
      <c r="O33" s="22">
        <v>1.32</v>
      </c>
      <c r="P33" s="22">
        <v>1.39</v>
      </c>
      <c r="Q33" s="23">
        <v>1.46</v>
      </c>
      <c r="R33" s="22">
        <v>1.53</v>
      </c>
      <c r="S33" s="22">
        <v>1.6</v>
      </c>
      <c r="T33" s="22">
        <v>1.67</v>
      </c>
      <c r="U33" s="22">
        <v>1.74</v>
      </c>
      <c r="V33" s="56">
        <v>1.81</v>
      </c>
      <c r="W33" s="19">
        <f t="shared" si="0"/>
        <v>0.1548469585146483</v>
      </c>
      <c r="X33" s="19">
        <f>SUM(X$4,$W$5:$W33)</f>
        <v>10.699132635953971</v>
      </c>
      <c r="Y33" s="25">
        <v>10.086</v>
      </c>
    </row>
    <row r="34" spans="1:25" ht="12.75">
      <c r="A34" s="17">
        <v>32</v>
      </c>
      <c r="B34" s="18" t="s">
        <v>37</v>
      </c>
      <c r="C34" s="19">
        <v>3.04</v>
      </c>
      <c r="D34" s="19">
        <v>3.03</v>
      </c>
      <c r="E34" s="19">
        <v>3.07</v>
      </c>
      <c r="F34" s="19">
        <v>2.85</v>
      </c>
      <c r="G34" s="21">
        <v>2.75</v>
      </c>
      <c r="H34" s="19">
        <v>2.41</v>
      </c>
      <c r="I34" s="19">
        <v>1.98</v>
      </c>
      <c r="J34" s="19">
        <v>1.59</v>
      </c>
      <c r="K34" s="19">
        <v>1.52</v>
      </c>
      <c r="L34" s="21">
        <v>1.48</v>
      </c>
      <c r="M34" s="19">
        <v>1.45</v>
      </c>
      <c r="N34" s="22">
        <v>1.46</v>
      </c>
      <c r="O34" s="22">
        <v>1.48</v>
      </c>
      <c r="P34" s="22">
        <v>1.53</v>
      </c>
      <c r="Q34" s="23">
        <v>1.58</v>
      </c>
      <c r="R34" s="22">
        <v>1.63</v>
      </c>
      <c r="S34" s="22">
        <v>1.68</v>
      </c>
      <c r="T34" s="22">
        <v>1.73</v>
      </c>
      <c r="U34" s="22">
        <v>1.78</v>
      </c>
      <c r="V34" s="56">
        <v>1.83</v>
      </c>
      <c r="W34" s="19">
        <f t="shared" si="0"/>
        <v>0.16163283553858984</v>
      </c>
      <c r="X34" s="19">
        <f>SUM(X$4,$W$5:$W34)</f>
        <v>10.860765471492561</v>
      </c>
      <c r="Y34" s="25">
        <v>10.528</v>
      </c>
    </row>
    <row r="35" spans="1:25" ht="12.75">
      <c r="A35" s="17">
        <v>33</v>
      </c>
      <c r="B35" s="18" t="s">
        <v>29</v>
      </c>
      <c r="C35" s="19">
        <v>2.57</v>
      </c>
      <c r="D35" s="19">
        <v>2.75</v>
      </c>
      <c r="E35" s="19">
        <v>2.89</v>
      </c>
      <c r="F35" s="19">
        <v>2.92</v>
      </c>
      <c r="G35" s="21">
        <v>2.86</v>
      </c>
      <c r="H35" s="19">
        <v>2.57</v>
      </c>
      <c r="I35" s="19">
        <v>1.89</v>
      </c>
      <c r="J35" s="19">
        <v>1.48</v>
      </c>
      <c r="K35" s="19">
        <v>1.27</v>
      </c>
      <c r="L35" s="21">
        <v>1.18</v>
      </c>
      <c r="M35" s="19">
        <v>1.29</v>
      </c>
      <c r="N35" s="22">
        <v>1.41</v>
      </c>
      <c r="O35" s="22">
        <v>1.5</v>
      </c>
      <c r="P35" s="22">
        <v>1.55</v>
      </c>
      <c r="Q35" s="23">
        <v>1.6</v>
      </c>
      <c r="R35" s="22">
        <v>1.65</v>
      </c>
      <c r="S35" s="22">
        <v>1.7</v>
      </c>
      <c r="T35" s="22">
        <v>1.75</v>
      </c>
      <c r="U35" s="22">
        <v>1.8</v>
      </c>
      <c r="V35" s="56">
        <v>1.84</v>
      </c>
      <c r="W35" s="19">
        <f aca="true" t="shared" si="1" ref="W35:W66">100*$Y35/$Y$199</f>
        <v>0.6662595140452302</v>
      </c>
      <c r="X35" s="19">
        <f>SUM(X$4,$W$5:$W35)</f>
        <v>11.52702498553779</v>
      </c>
      <c r="Y35" s="25">
        <v>43.397</v>
      </c>
    </row>
    <row r="36" spans="1:25" ht="12.75">
      <c r="A36" s="17">
        <v>34</v>
      </c>
      <c r="B36" s="18" t="s">
        <v>50</v>
      </c>
      <c r="C36" s="19">
        <v>3.65</v>
      </c>
      <c r="D36" s="19">
        <v>3.88</v>
      </c>
      <c r="E36" s="19">
        <v>3.68</v>
      </c>
      <c r="F36" s="19">
        <v>2.61</v>
      </c>
      <c r="G36" s="21">
        <v>1.98</v>
      </c>
      <c r="H36" s="19">
        <v>1.73</v>
      </c>
      <c r="I36" s="19">
        <v>1.63</v>
      </c>
      <c r="J36" s="19">
        <v>1.62</v>
      </c>
      <c r="K36" s="19">
        <v>1.69</v>
      </c>
      <c r="L36" s="21">
        <v>1.56</v>
      </c>
      <c r="M36" s="19">
        <v>1.52</v>
      </c>
      <c r="N36" s="22">
        <v>1.53</v>
      </c>
      <c r="O36" s="22">
        <v>1.53</v>
      </c>
      <c r="P36" s="22">
        <v>1.55</v>
      </c>
      <c r="Q36" s="23">
        <v>1.6</v>
      </c>
      <c r="R36" s="22">
        <v>1.65</v>
      </c>
      <c r="S36" s="22">
        <v>1.7</v>
      </c>
      <c r="T36" s="22">
        <v>1.75</v>
      </c>
      <c r="U36" s="22">
        <v>1.8</v>
      </c>
      <c r="V36" s="57">
        <v>1.85</v>
      </c>
      <c r="W36" s="19">
        <f t="shared" si="1"/>
        <v>0.49544578606248413</v>
      </c>
      <c r="X36" s="19">
        <f>SUM(X$4,$W$5:$W36)</f>
        <v>12.022470771600275</v>
      </c>
      <c r="Y36" s="25">
        <v>32.271</v>
      </c>
    </row>
    <row r="37" spans="1:25" ht="12.75">
      <c r="A37" s="17">
        <v>35</v>
      </c>
      <c r="B37" s="18" t="s">
        <v>19</v>
      </c>
      <c r="C37" s="19">
        <v>2.76</v>
      </c>
      <c r="D37" s="19">
        <v>2.42</v>
      </c>
      <c r="E37" s="19">
        <v>2.27</v>
      </c>
      <c r="F37" s="19">
        <v>2.09</v>
      </c>
      <c r="G37" s="21">
        <v>1.96</v>
      </c>
      <c r="H37" s="19">
        <v>2.02</v>
      </c>
      <c r="I37" s="19">
        <v>1.96</v>
      </c>
      <c r="J37" s="19">
        <v>1.84</v>
      </c>
      <c r="K37" s="19">
        <v>1.52</v>
      </c>
      <c r="L37" s="21">
        <v>1.54</v>
      </c>
      <c r="M37" s="19">
        <v>1.35</v>
      </c>
      <c r="N37" s="22">
        <v>1.35</v>
      </c>
      <c r="O37" s="22">
        <v>1.42</v>
      </c>
      <c r="P37" s="22">
        <v>1.49</v>
      </c>
      <c r="Q37" s="23">
        <v>1.56</v>
      </c>
      <c r="R37" s="22">
        <v>1.63</v>
      </c>
      <c r="S37" s="22">
        <v>1.7</v>
      </c>
      <c r="T37" s="22">
        <v>1.77</v>
      </c>
      <c r="U37" s="22">
        <v>1.83</v>
      </c>
      <c r="V37" s="57">
        <v>1.85</v>
      </c>
      <c r="W37" s="19">
        <f t="shared" si="1"/>
        <v>0.06986996908587789</v>
      </c>
      <c r="X37" s="19">
        <f>SUM(X$4,$W$5:$W37)</f>
        <v>12.092340740686153</v>
      </c>
      <c r="Y37" s="25">
        <v>4.551</v>
      </c>
    </row>
    <row r="38" spans="1:25" ht="12.75">
      <c r="A38" s="17">
        <v>36</v>
      </c>
      <c r="B38" s="18" t="s">
        <v>60</v>
      </c>
      <c r="C38" s="19">
        <v>4.67</v>
      </c>
      <c r="D38" s="19">
        <v>4.67</v>
      </c>
      <c r="E38" s="19">
        <v>4.26</v>
      </c>
      <c r="F38" s="19">
        <v>3.45</v>
      </c>
      <c r="G38" s="21">
        <v>2.74</v>
      </c>
      <c r="H38" s="19">
        <v>2.19</v>
      </c>
      <c r="I38" s="19">
        <v>1.92</v>
      </c>
      <c r="J38" s="19">
        <v>1.75</v>
      </c>
      <c r="K38" s="19">
        <v>1.6</v>
      </c>
      <c r="L38" s="21">
        <v>1.5</v>
      </c>
      <c r="M38" s="19">
        <v>1.5</v>
      </c>
      <c r="N38" s="22">
        <v>1.5</v>
      </c>
      <c r="O38" s="22">
        <v>1.53</v>
      </c>
      <c r="P38" s="22">
        <v>1.58</v>
      </c>
      <c r="Q38" s="23">
        <v>1.63</v>
      </c>
      <c r="R38" s="22">
        <v>1.68</v>
      </c>
      <c r="S38" s="22">
        <v>1.73</v>
      </c>
      <c r="T38" s="22">
        <v>1.78</v>
      </c>
      <c r="U38" s="22">
        <v>1.83</v>
      </c>
      <c r="V38" s="57">
        <v>1.85</v>
      </c>
      <c r="W38" s="19">
        <f t="shared" si="1"/>
        <v>0.004482977581427454</v>
      </c>
      <c r="X38" s="19">
        <f>SUM(X$4,$W$5:$W38)</f>
        <v>12.09682371826758</v>
      </c>
      <c r="Y38" s="25">
        <v>0.292</v>
      </c>
    </row>
    <row r="39" spans="1:25" ht="12.75">
      <c r="A39" s="17">
        <v>37</v>
      </c>
      <c r="B39" s="18" t="s">
        <v>6</v>
      </c>
      <c r="C39" s="19">
        <v>2.06</v>
      </c>
      <c r="D39" s="19">
        <v>1.99</v>
      </c>
      <c r="E39" s="19">
        <v>1.94</v>
      </c>
      <c r="F39" s="19">
        <v>2.02</v>
      </c>
      <c r="G39" s="21">
        <v>2.15</v>
      </c>
      <c r="H39" s="19">
        <v>2.06</v>
      </c>
      <c r="I39" s="19">
        <v>2.09</v>
      </c>
      <c r="J39" s="19">
        <v>2.2</v>
      </c>
      <c r="K39" s="19">
        <v>1.63</v>
      </c>
      <c r="L39" s="21">
        <v>1.33</v>
      </c>
      <c r="M39" s="19">
        <v>1.39</v>
      </c>
      <c r="N39" s="22">
        <v>1.49</v>
      </c>
      <c r="O39" s="22">
        <v>1.54</v>
      </c>
      <c r="P39" s="22">
        <v>1.59</v>
      </c>
      <c r="Q39" s="23">
        <v>1.64</v>
      </c>
      <c r="R39" s="22">
        <v>1.69</v>
      </c>
      <c r="S39" s="22">
        <v>1.74</v>
      </c>
      <c r="T39" s="22">
        <v>1.79</v>
      </c>
      <c r="U39" s="22">
        <v>1.84</v>
      </c>
      <c r="V39" s="57">
        <v>1.85</v>
      </c>
      <c r="W39" s="19">
        <f t="shared" si="1"/>
        <v>0.020633979004926365</v>
      </c>
      <c r="X39" s="19">
        <f>SUM(X$4,$W$5:$W39)</f>
        <v>12.117457697272506</v>
      </c>
      <c r="Y39" s="25">
        <v>1.344</v>
      </c>
    </row>
    <row r="40" spans="1:25" ht="12.75">
      <c r="A40" s="17">
        <v>38</v>
      </c>
      <c r="B40" s="18" t="s">
        <v>44</v>
      </c>
      <c r="C40" s="19">
        <v>3.71</v>
      </c>
      <c r="D40" s="19">
        <v>3.5</v>
      </c>
      <c r="E40" s="19">
        <v>3.44</v>
      </c>
      <c r="F40" s="19">
        <v>2.8</v>
      </c>
      <c r="G40" s="21">
        <v>2.49</v>
      </c>
      <c r="H40" s="19">
        <v>2.29</v>
      </c>
      <c r="I40" s="19">
        <v>2.45</v>
      </c>
      <c r="J40" s="19">
        <v>2.43</v>
      </c>
      <c r="K40" s="19">
        <v>2.36</v>
      </c>
      <c r="L40" s="21">
        <v>1.92</v>
      </c>
      <c r="M40" s="19">
        <v>1.63</v>
      </c>
      <c r="N40" s="22">
        <v>1.61</v>
      </c>
      <c r="O40" s="22">
        <v>1.63</v>
      </c>
      <c r="P40" s="22">
        <v>1.68</v>
      </c>
      <c r="Q40" s="23">
        <v>1.73</v>
      </c>
      <c r="R40" s="22">
        <v>1.78</v>
      </c>
      <c r="S40" s="22">
        <v>1.83</v>
      </c>
      <c r="T40" s="26">
        <v>1.85</v>
      </c>
      <c r="U40" s="26">
        <v>1.85</v>
      </c>
      <c r="V40" s="57">
        <v>1.85</v>
      </c>
      <c r="W40" s="19">
        <f t="shared" si="1"/>
        <v>0.0128348262262786</v>
      </c>
      <c r="X40" s="19">
        <f>SUM(X$4,$W$5:$W40)</f>
        <v>12.130292523498785</v>
      </c>
      <c r="Y40" s="25">
        <v>0.836</v>
      </c>
    </row>
    <row r="41" spans="1:25" ht="12.75">
      <c r="A41" s="17">
        <v>39</v>
      </c>
      <c r="B41" s="18" t="s">
        <v>10</v>
      </c>
      <c r="C41" s="19">
        <v>1.98</v>
      </c>
      <c r="D41" s="19">
        <v>2.23</v>
      </c>
      <c r="E41" s="19">
        <v>2.4</v>
      </c>
      <c r="F41" s="19">
        <v>2.19</v>
      </c>
      <c r="G41" s="21">
        <v>1.72</v>
      </c>
      <c r="H41" s="19">
        <v>1.49</v>
      </c>
      <c r="I41" s="19">
        <v>1.47</v>
      </c>
      <c r="J41" s="19">
        <v>1.47</v>
      </c>
      <c r="K41" s="19">
        <v>1.66</v>
      </c>
      <c r="L41" s="21">
        <v>1.72</v>
      </c>
      <c r="M41" s="19">
        <v>1.67</v>
      </c>
      <c r="N41" s="22">
        <v>1.66</v>
      </c>
      <c r="O41" s="22">
        <v>1.67</v>
      </c>
      <c r="P41" s="22">
        <v>1.72</v>
      </c>
      <c r="Q41" s="23">
        <v>1.77</v>
      </c>
      <c r="R41" s="22">
        <v>1.82</v>
      </c>
      <c r="S41" s="26">
        <v>1.85</v>
      </c>
      <c r="T41" s="26">
        <v>1.85</v>
      </c>
      <c r="U41" s="26">
        <v>1.85</v>
      </c>
      <c r="V41" s="57">
        <v>1.85</v>
      </c>
      <c r="W41" s="19">
        <f t="shared" si="1"/>
        <v>0.007016166968192968</v>
      </c>
      <c r="X41" s="19">
        <f>SUM(X$4,$W$5:$W41)</f>
        <v>12.137308690466977</v>
      </c>
      <c r="Y41" s="25">
        <v>0.457</v>
      </c>
    </row>
    <row r="42" spans="1:25" ht="12.75">
      <c r="A42" s="17">
        <v>40</v>
      </c>
      <c r="B42" s="18" t="s">
        <v>70</v>
      </c>
      <c r="C42" s="19">
        <v>5.3</v>
      </c>
      <c r="D42" s="19">
        <v>5.3</v>
      </c>
      <c r="E42" s="19">
        <v>4.99</v>
      </c>
      <c r="F42" s="19">
        <v>3.79</v>
      </c>
      <c r="G42" s="21">
        <v>3.45</v>
      </c>
      <c r="H42" s="19">
        <v>3.4</v>
      </c>
      <c r="I42" s="19">
        <v>3.22</v>
      </c>
      <c r="J42" s="19">
        <v>2.8</v>
      </c>
      <c r="K42" s="19">
        <v>2.1</v>
      </c>
      <c r="L42" s="21">
        <v>1.73</v>
      </c>
      <c r="M42" s="19">
        <v>1.61</v>
      </c>
      <c r="N42" s="22">
        <v>1.64</v>
      </c>
      <c r="O42" s="22">
        <v>1.69</v>
      </c>
      <c r="P42" s="22">
        <v>1.74</v>
      </c>
      <c r="Q42" s="23">
        <v>1.79</v>
      </c>
      <c r="R42" s="22">
        <v>1.83</v>
      </c>
      <c r="S42" s="26">
        <v>1.85</v>
      </c>
      <c r="T42" s="26">
        <v>1.85</v>
      </c>
      <c r="U42" s="26">
        <v>1.85</v>
      </c>
      <c r="V42" s="57">
        <v>1.85</v>
      </c>
      <c r="W42" s="19">
        <f t="shared" si="1"/>
        <v>0.020326925745924485</v>
      </c>
      <c r="X42" s="19">
        <f>SUM(X$4,$W$5:$W42)</f>
        <v>12.157635616212902</v>
      </c>
      <c r="Y42" s="25">
        <v>1.324</v>
      </c>
    </row>
    <row r="43" spans="1:25" ht="12.75">
      <c r="A43" s="17">
        <v>41</v>
      </c>
      <c r="B43" s="18" t="s">
        <v>38</v>
      </c>
      <c r="C43" s="19">
        <v>3.06</v>
      </c>
      <c r="D43" s="19">
        <v>3.1</v>
      </c>
      <c r="E43" s="19">
        <v>3.17</v>
      </c>
      <c r="F43" s="19">
        <v>2.8</v>
      </c>
      <c r="G43" s="21">
        <v>2.06</v>
      </c>
      <c r="H43" s="19">
        <v>1.6</v>
      </c>
      <c r="I43" s="19">
        <v>1.52</v>
      </c>
      <c r="J43" s="19">
        <v>1.56</v>
      </c>
      <c r="K43" s="19">
        <v>1.58</v>
      </c>
      <c r="L43" s="21">
        <v>1.6</v>
      </c>
      <c r="M43" s="19">
        <v>1.73</v>
      </c>
      <c r="N43" s="22">
        <v>1.72</v>
      </c>
      <c r="O43" s="22">
        <v>1.72</v>
      </c>
      <c r="P43" s="22">
        <v>1.75</v>
      </c>
      <c r="Q43" s="23">
        <v>1.8</v>
      </c>
      <c r="R43" s="22">
        <v>1.84</v>
      </c>
      <c r="S43" s="26">
        <v>1.85</v>
      </c>
      <c r="T43" s="26">
        <v>1.85</v>
      </c>
      <c r="U43" s="26">
        <v>1.85</v>
      </c>
      <c r="V43" s="57">
        <v>1.85</v>
      </c>
      <c r="W43" s="19">
        <f t="shared" si="1"/>
        <v>0.25067828064913517</v>
      </c>
      <c r="X43" s="19">
        <f>SUM(X$4,$W$5:$W43)</f>
        <v>12.408313896862037</v>
      </c>
      <c r="Y43" s="25">
        <v>16.328</v>
      </c>
    </row>
    <row r="44" spans="1:25" ht="12.75">
      <c r="A44" s="17">
        <v>42</v>
      </c>
      <c r="B44" s="18" t="s">
        <v>171</v>
      </c>
      <c r="C44" s="19">
        <v>6.93</v>
      </c>
      <c r="D44" s="19">
        <v>7.04</v>
      </c>
      <c r="E44" s="19">
        <v>7.25</v>
      </c>
      <c r="F44" s="19">
        <v>6.89</v>
      </c>
      <c r="G44" s="21">
        <v>6.21</v>
      </c>
      <c r="H44" s="19">
        <v>5.69</v>
      </c>
      <c r="I44" s="19">
        <v>4.92</v>
      </c>
      <c r="J44" s="19">
        <v>4.14</v>
      </c>
      <c r="K44" s="19">
        <v>3.13</v>
      </c>
      <c r="L44" s="21">
        <v>2.32</v>
      </c>
      <c r="M44" s="19">
        <v>2.04</v>
      </c>
      <c r="N44" s="22">
        <v>1.93</v>
      </c>
      <c r="O44" s="22">
        <v>1.82</v>
      </c>
      <c r="P44" s="22">
        <v>1.8</v>
      </c>
      <c r="Q44" s="23">
        <v>1.84</v>
      </c>
      <c r="R44" s="26">
        <v>1.85</v>
      </c>
      <c r="S44" s="26">
        <v>1.85</v>
      </c>
      <c r="T44" s="26">
        <v>1.85</v>
      </c>
      <c r="U44" s="26">
        <v>1.85</v>
      </c>
      <c r="V44" s="57">
        <v>1.85</v>
      </c>
      <c r="W44" s="19">
        <f t="shared" si="1"/>
        <v>0.15513865911070007</v>
      </c>
      <c r="X44" s="19">
        <f>SUM(X$4,$W$5:$W44)</f>
        <v>12.563452555972736</v>
      </c>
      <c r="Y44" s="25">
        <v>10.105</v>
      </c>
    </row>
    <row r="45" spans="1:25" ht="12.75">
      <c r="A45" s="17">
        <v>43</v>
      </c>
      <c r="B45" s="18" t="s">
        <v>76</v>
      </c>
      <c r="C45" s="19">
        <v>6.22</v>
      </c>
      <c r="D45" s="19">
        <v>5.59</v>
      </c>
      <c r="E45" s="19">
        <v>5.72</v>
      </c>
      <c r="F45" s="19">
        <v>6.06</v>
      </c>
      <c r="G45" s="21">
        <v>4.86</v>
      </c>
      <c r="H45" s="19">
        <v>3.32</v>
      </c>
      <c r="I45" s="19">
        <v>2.55</v>
      </c>
      <c r="J45" s="19">
        <v>2.46</v>
      </c>
      <c r="K45" s="19">
        <v>1.92</v>
      </c>
      <c r="L45" s="21">
        <v>1.78</v>
      </c>
      <c r="M45" s="19">
        <v>1.7</v>
      </c>
      <c r="N45" s="22">
        <v>1.73</v>
      </c>
      <c r="O45" s="22">
        <v>1.78</v>
      </c>
      <c r="P45" s="22">
        <v>1.83</v>
      </c>
      <c r="Q45" s="24">
        <v>1.85</v>
      </c>
      <c r="R45" s="26">
        <v>1.85</v>
      </c>
      <c r="S45" s="26">
        <v>1.85</v>
      </c>
      <c r="T45" s="26">
        <v>1.85</v>
      </c>
      <c r="U45" s="26">
        <v>1.85</v>
      </c>
      <c r="V45" s="57">
        <v>1.85</v>
      </c>
      <c r="W45" s="19">
        <f t="shared" si="1"/>
        <v>20.157724047551497</v>
      </c>
      <c r="X45" s="19">
        <f>SUM(X$4,$W$5:$W45)</f>
        <v>32.721176603524235</v>
      </c>
      <c r="Y45" s="25">
        <v>1312.979</v>
      </c>
    </row>
    <row r="46" spans="1:25" ht="12.75">
      <c r="A46" s="17">
        <v>44</v>
      </c>
      <c r="B46" s="18" t="s">
        <v>23</v>
      </c>
      <c r="C46" s="19">
        <v>2.55</v>
      </c>
      <c r="D46" s="19">
        <v>2.55</v>
      </c>
      <c r="E46" s="19">
        <v>2.59</v>
      </c>
      <c r="F46" s="19">
        <v>2.27</v>
      </c>
      <c r="G46" s="21">
        <v>1.97</v>
      </c>
      <c r="H46" s="19">
        <v>1.68</v>
      </c>
      <c r="I46" s="19">
        <v>1.43</v>
      </c>
      <c r="J46" s="19">
        <v>1.54</v>
      </c>
      <c r="K46" s="19">
        <v>1.75</v>
      </c>
      <c r="L46" s="21">
        <v>1.76</v>
      </c>
      <c r="M46" s="19">
        <v>1.76</v>
      </c>
      <c r="N46" s="22">
        <v>1.8</v>
      </c>
      <c r="O46" s="22">
        <v>1.82</v>
      </c>
      <c r="P46" s="26">
        <v>1.85</v>
      </c>
      <c r="Q46" s="24">
        <v>1.85</v>
      </c>
      <c r="R46" s="26">
        <v>1.85</v>
      </c>
      <c r="S46" s="26">
        <v>1.85</v>
      </c>
      <c r="T46" s="26">
        <v>1.85</v>
      </c>
      <c r="U46" s="26">
        <v>1.85</v>
      </c>
      <c r="V46" s="57">
        <v>1.85</v>
      </c>
      <c r="W46" s="19">
        <f t="shared" si="1"/>
        <v>0.08316537520065931</v>
      </c>
      <c r="X46" s="19">
        <f>SUM(X$4,$W$5:$W46)</f>
        <v>32.80434197872489</v>
      </c>
      <c r="Y46" s="25">
        <v>5.417</v>
      </c>
    </row>
    <row r="47" spans="1:25" ht="12.75">
      <c r="A47" s="17">
        <v>45</v>
      </c>
      <c r="B47" s="18" t="s">
        <v>42</v>
      </c>
      <c r="C47" s="19">
        <v>3.18</v>
      </c>
      <c r="D47" s="19">
        <v>3.41</v>
      </c>
      <c r="E47" s="19">
        <v>3.27</v>
      </c>
      <c r="F47" s="19">
        <v>2.87</v>
      </c>
      <c r="G47" s="21">
        <v>2.54</v>
      </c>
      <c r="H47" s="19">
        <v>1.99</v>
      </c>
      <c r="I47" s="19">
        <v>1.91</v>
      </c>
      <c r="J47" s="19">
        <v>1.86</v>
      </c>
      <c r="K47" s="19">
        <v>1.86</v>
      </c>
      <c r="L47" s="21">
        <v>1.78</v>
      </c>
      <c r="M47" s="19">
        <v>1.76</v>
      </c>
      <c r="N47" s="22">
        <v>1.79</v>
      </c>
      <c r="O47" s="22">
        <v>1.83</v>
      </c>
      <c r="P47" s="26">
        <v>1.85</v>
      </c>
      <c r="Q47" s="24">
        <v>1.85</v>
      </c>
      <c r="R47" s="26">
        <v>1.85</v>
      </c>
      <c r="S47" s="26">
        <v>1.85</v>
      </c>
      <c r="T47" s="26">
        <v>1.85</v>
      </c>
      <c r="U47" s="26">
        <v>1.85</v>
      </c>
      <c r="V47" s="57">
        <v>1.85</v>
      </c>
      <c r="W47" s="19">
        <f t="shared" si="1"/>
        <v>0.31181258451640953</v>
      </c>
      <c r="X47" s="19">
        <f>SUM(X$4,$W$5:$W47)</f>
        <v>33.1161545632413</v>
      </c>
      <c r="Y47" s="25">
        <v>20.31</v>
      </c>
    </row>
    <row r="48" spans="1:25" ht="12.75">
      <c r="A48" s="17">
        <v>46</v>
      </c>
      <c r="B48" s="18" t="s">
        <v>30</v>
      </c>
      <c r="C48" s="19">
        <v>3.22</v>
      </c>
      <c r="D48" s="19">
        <v>2.75</v>
      </c>
      <c r="E48" s="19">
        <v>2.57</v>
      </c>
      <c r="F48" s="19">
        <v>2.43</v>
      </c>
      <c r="G48" s="21">
        <v>2.36</v>
      </c>
      <c r="H48" s="19">
        <v>2.37</v>
      </c>
      <c r="I48" s="19">
        <v>2.32</v>
      </c>
      <c r="J48" s="19">
        <v>2.23</v>
      </c>
      <c r="K48" s="19">
        <v>1.96</v>
      </c>
      <c r="L48" s="21">
        <v>1.74</v>
      </c>
      <c r="M48" s="19">
        <v>1.75</v>
      </c>
      <c r="N48" s="22">
        <v>1.79</v>
      </c>
      <c r="O48" s="22">
        <v>1.84</v>
      </c>
      <c r="P48" s="26">
        <v>1.85</v>
      </c>
      <c r="Q48" s="24">
        <v>1.85</v>
      </c>
      <c r="R48" s="26">
        <v>1.85</v>
      </c>
      <c r="S48" s="26">
        <v>1.85</v>
      </c>
      <c r="T48" s="26">
        <v>1.85</v>
      </c>
      <c r="U48" s="26">
        <v>1.85</v>
      </c>
      <c r="V48" s="57">
        <v>1.85</v>
      </c>
      <c r="W48" s="19">
        <f t="shared" si="1"/>
        <v>0.15142331467677733</v>
      </c>
      <c r="X48" s="19">
        <f>SUM(X$4,$W$5:$W48)</f>
        <v>33.26757787791808</v>
      </c>
      <c r="Y48" s="25">
        <v>9.863</v>
      </c>
    </row>
    <row r="49" spans="1:25" ht="12.75">
      <c r="A49" s="17">
        <v>47</v>
      </c>
      <c r="B49" s="18" t="s">
        <v>11</v>
      </c>
      <c r="C49" s="19">
        <v>2.21</v>
      </c>
      <c r="D49" s="19">
        <v>2.23</v>
      </c>
      <c r="E49" s="19">
        <v>2.32</v>
      </c>
      <c r="F49" s="19">
        <v>2.16</v>
      </c>
      <c r="G49" s="21">
        <v>1.89</v>
      </c>
      <c r="H49" s="19">
        <v>1.66</v>
      </c>
      <c r="I49" s="19">
        <v>1.65</v>
      </c>
      <c r="J49" s="19">
        <v>1.91</v>
      </c>
      <c r="K49" s="19">
        <v>2.01</v>
      </c>
      <c r="L49" s="21">
        <v>1.56</v>
      </c>
      <c r="M49" s="19">
        <v>1.67</v>
      </c>
      <c r="N49" s="22">
        <v>1.8</v>
      </c>
      <c r="O49" s="22">
        <v>1.84</v>
      </c>
      <c r="P49" s="26">
        <v>1.85</v>
      </c>
      <c r="Q49" s="24">
        <v>1.85</v>
      </c>
      <c r="R49" s="26">
        <v>1.85</v>
      </c>
      <c r="S49" s="26">
        <v>1.85</v>
      </c>
      <c r="T49" s="26">
        <v>1.85</v>
      </c>
      <c r="U49" s="26">
        <v>1.85</v>
      </c>
      <c r="V49" s="57">
        <v>1.85</v>
      </c>
      <c r="W49" s="19">
        <f t="shared" si="1"/>
        <v>0.13875736774294978</v>
      </c>
      <c r="X49" s="19">
        <f>SUM(X$4,$W$5:$W49)</f>
        <v>33.406335245661026</v>
      </c>
      <c r="Y49" s="25">
        <v>9.038</v>
      </c>
    </row>
    <row r="50" spans="1:25" ht="12.75">
      <c r="A50" s="17">
        <v>48</v>
      </c>
      <c r="B50" s="18" t="s">
        <v>71</v>
      </c>
      <c r="C50" s="19">
        <v>5.49</v>
      </c>
      <c r="D50" s="19">
        <v>5.41</v>
      </c>
      <c r="E50" s="19">
        <v>5.64</v>
      </c>
      <c r="F50" s="19">
        <v>4.94</v>
      </c>
      <c r="G50" s="21">
        <v>4.29</v>
      </c>
      <c r="H50" s="19">
        <v>3.62</v>
      </c>
      <c r="I50" s="19">
        <v>3.04</v>
      </c>
      <c r="J50" s="19">
        <v>2.95</v>
      </c>
      <c r="K50" s="19">
        <v>2.9</v>
      </c>
      <c r="L50" s="21">
        <v>2.2</v>
      </c>
      <c r="M50" s="19">
        <v>1.67</v>
      </c>
      <c r="N50" s="22">
        <v>1.82</v>
      </c>
      <c r="O50" s="22">
        <v>1.84</v>
      </c>
      <c r="P50" s="26">
        <v>1.85</v>
      </c>
      <c r="Q50" s="24">
        <v>1.85</v>
      </c>
      <c r="R50" s="26">
        <v>1.85</v>
      </c>
      <c r="S50" s="26">
        <v>1.85</v>
      </c>
      <c r="T50" s="26">
        <v>1.85</v>
      </c>
      <c r="U50" s="26">
        <v>1.85</v>
      </c>
      <c r="V50" s="57">
        <v>1.85</v>
      </c>
      <c r="W50" s="19">
        <f t="shared" si="1"/>
        <v>0.12822544095918528</v>
      </c>
      <c r="X50" s="19">
        <f>SUM(X$4,$W$5:$W50)</f>
        <v>33.53456068662021</v>
      </c>
      <c r="Y50" s="25">
        <v>8.352</v>
      </c>
    </row>
    <row r="51" spans="1:25" ht="12.75">
      <c r="A51" s="17">
        <v>49</v>
      </c>
      <c r="B51" s="18" t="s">
        <v>20</v>
      </c>
      <c r="C51" s="19">
        <v>2.18</v>
      </c>
      <c r="D51" s="19">
        <v>2.49</v>
      </c>
      <c r="E51" s="19">
        <v>2.81</v>
      </c>
      <c r="F51" s="19">
        <v>2.52</v>
      </c>
      <c r="G51" s="21">
        <v>2.04</v>
      </c>
      <c r="H51" s="19">
        <v>1.72</v>
      </c>
      <c r="I51" s="19">
        <v>1.8</v>
      </c>
      <c r="J51" s="19">
        <v>1.81</v>
      </c>
      <c r="K51" s="19">
        <v>1.78</v>
      </c>
      <c r="L51" s="21">
        <v>1.7</v>
      </c>
      <c r="M51" s="19">
        <v>1.7</v>
      </c>
      <c r="N51" s="22">
        <v>1.82</v>
      </c>
      <c r="O51" s="26">
        <v>1.85</v>
      </c>
      <c r="P51" s="26">
        <v>1.85</v>
      </c>
      <c r="Q51" s="24">
        <v>1.85</v>
      </c>
      <c r="R51" s="26">
        <v>1.85</v>
      </c>
      <c r="S51" s="26">
        <v>1.85</v>
      </c>
      <c r="T51" s="26">
        <v>1.85</v>
      </c>
      <c r="U51" s="26">
        <v>1.85</v>
      </c>
      <c r="V51" s="57">
        <v>1.85</v>
      </c>
      <c r="W51" s="19">
        <f t="shared" si="1"/>
        <v>0.9249211794284143</v>
      </c>
      <c r="X51" s="19">
        <f>SUM(X$4,$W$5:$W51)</f>
        <v>34.45948186604863</v>
      </c>
      <c r="Y51" s="25">
        <v>60.245</v>
      </c>
    </row>
    <row r="52" spans="1:25" ht="12.75">
      <c r="A52" s="17">
        <v>50</v>
      </c>
      <c r="B52" s="18" t="s">
        <v>32</v>
      </c>
      <c r="C52" s="19">
        <v>3</v>
      </c>
      <c r="D52" s="19">
        <v>2.77</v>
      </c>
      <c r="E52" s="19">
        <v>2.66</v>
      </c>
      <c r="F52" s="19">
        <v>2.19</v>
      </c>
      <c r="G52" s="21">
        <v>1.62</v>
      </c>
      <c r="H52" s="19">
        <v>1.66</v>
      </c>
      <c r="I52" s="19">
        <v>1.69</v>
      </c>
      <c r="J52" s="19">
        <v>1.66</v>
      </c>
      <c r="K52" s="19">
        <v>1.82</v>
      </c>
      <c r="L52" s="21">
        <v>1.74</v>
      </c>
      <c r="M52" s="19">
        <v>1.75</v>
      </c>
      <c r="N52" s="22">
        <v>1.83</v>
      </c>
      <c r="O52" s="26">
        <v>1.85</v>
      </c>
      <c r="P52" s="26">
        <v>1.85</v>
      </c>
      <c r="Q52" s="24">
        <v>1.85</v>
      </c>
      <c r="R52" s="26">
        <v>1.85</v>
      </c>
      <c r="S52" s="26">
        <v>1.85</v>
      </c>
      <c r="T52" s="26">
        <v>1.85</v>
      </c>
      <c r="U52" s="26">
        <v>1.85</v>
      </c>
      <c r="V52" s="57">
        <v>1.85</v>
      </c>
      <c r="W52" s="19">
        <f t="shared" si="1"/>
        <v>0.08054006983619325</v>
      </c>
      <c r="X52" s="19">
        <f>SUM(X$4,$W$5:$W52)</f>
        <v>34.54002193588482</v>
      </c>
      <c r="Y52" s="25">
        <v>5.246</v>
      </c>
    </row>
    <row r="53" spans="1:25" ht="12.75">
      <c r="A53" s="17">
        <v>51</v>
      </c>
      <c r="B53" s="18" t="s">
        <v>31</v>
      </c>
      <c r="C53" s="19">
        <v>3.22</v>
      </c>
      <c r="D53" s="19">
        <v>2.75</v>
      </c>
      <c r="E53" s="19">
        <v>2.57</v>
      </c>
      <c r="F53" s="19">
        <v>2.43</v>
      </c>
      <c r="G53" s="21">
        <v>2.36</v>
      </c>
      <c r="H53" s="19">
        <v>2.37</v>
      </c>
      <c r="I53" s="19">
        <v>2.32</v>
      </c>
      <c r="J53" s="19">
        <v>2.23</v>
      </c>
      <c r="K53" s="19">
        <v>1.81</v>
      </c>
      <c r="L53" s="21">
        <v>1.84</v>
      </c>
      <c r="M53" s="19">
        <v>1.83</v>
      </c>
      <c r="N53" s="22">
        <v>1.83</v>
      </c>
      <c r="O53" s="26">
        <v>1.85</v>
      </c>
      <c r="P53" s="26">
        <v>1.85</v>
      </c>
      <c r="Q53" s="24">
        <v>1.85</v>
      </c>
      <c r="R53" s="26">
        <v>1.85</v>
      </c>
      <c r="S53" s="26">
        <v>1.85</v>
      </c>
      <c r="T53" s="26">
        <v>1.85</v>
      </c>
      <c r="U53" s="26">
        <v>1.85</v>
      </c>
      <c r="V53" s="57">
        <v>1.85</v>
      </c>
      <c r="W53" s="19">
        <f t="shared" si="1"/>
        <v>0.009334419073657164</v>
      </c>
      <c r="X53" s="19">
        <f>SUM(X$4,$W$5:$W53)</f>
        <v>34.54935635495848</v>
      </c>
      <c r="Y53" s="25">
        <v>0.608</v>
      </c>
    </row>
    <row r="54" spans="1:25" ht="12.75">
      <c r="A54" s="17">
        <v>52</v>
      </c>
      <c r="B54" s="18" t="s">
        <v>62</v>
      </c>
      <c r="C54" s="19">
        <v>4.97</v>
      </c>
      <c r="D54" s="19">
        <v>4.82</v>
      </c>
      <c r="E54" s="19">
        <v>4.37</v>
      </c>
      <c r="F54" s="19">
        <v>3.41</v>
      </c>
      <c r="G54" s="21">
        <v>2.99</v>
      </c>
      <c r="H54" s="19">
        <v>2.76</v>
      </c>
      <c r="I54" s="19">
        <v>2.46</v>
      </c>
      <c r="J54" s="19">
        <v>2.26</v>
      </c>
      <c r="K54" s="19">
        <v>2.18</v>
      </c>
      <c r="L54" s="21">
        <v>1.99</v>
      </c>
      <c r="M54" s="19">
        <v>1.84</v>
      </c>
      <c r="N54" s="22">
        <v>1.83</v>
      </c>
      <c r="O54" s="26">
        <v>1.85</v>
      </c>
      <c r="P54" s="26">
        <v>1.85</v>
      </c>
      <c r="Q54" s="24">
        <v>1.85</v>
      </c>
      <c r="R54" s="26">
        <v>1.85</v>
      </c>
      <c r="S54" s="26">
        <v>1.85</v>
      </c>
      <c r="T54" s="26">
        <v>1.85</v>
      </c>
      <c r="U54" s="26">
        <v>1.85</v>
      </c>
      <c r="V54" s="57">
        <v>1.85</v>
      </c>
      <c r="W54" s="19">
        <f t="shared" si="1"/>
        <v>0.0605969606640211</v>
      </c>
      <c r="X54" s="19">
        <f>SUM(X$4,$W$5:$W54)</f>
        <v>34.609953315622505</v>
      </c>
      <c r="Y54" s="25">
        <v>3.947</v>
      </c>
    </row>
    <row r="55" spans="1:25" ht="12.75">
      <c r="A55" s="17">
        <v>53</v>
      </c>
      <c r="B55" s="18" t="s">
        <v>35</v>
      </c>
      <c r="C55" s="19">
        <v>2.6</v>
      </c>
      <c r="D55" s="19">
        <v>2.84</v>
      </c>
      <c r="E55" s="19">
        <v>2.9</v>
      </c>
      <c r="F55" s="19">
        <v>2.72</v>
      </c>
      <c r="G55" s="21">
        <v>2.25</v>
      </c>
      <c r="H55" s="19">
        <v>1.81</v>
      </c>
      <c r="I55" s="19">
        <v>1.69</v>
      </c>
      <c r="J55" s="19">
        <v>1.8</v>
      </c>
      <c r="K55" s="19">
        <v>1.89</v>
      </c>
      <c r="L55" s="24">
        <v>1.85</v>
      </c>
      <c r="M55" s="19">
        <v>1.8</v>
      </c>
      <c r="N55" s="26">
        <v>1.85</v>
      </c>
      <c r="O55" s="26">
        <v>1.85</v>
      </c>
      <c r="P55" s="26">
        <v>1.85</v>
      </c>
      <c r="Q55" s="24">
        <v>1.85</v>
      </c>
      <c r="R55" s="26">
        <v>1.85</v>
      </c>
      <c r="S55" s="26">
        <v>1.85</v>
      </c>
      <c r="T55" s="26">
        <v>1.85</v>
      </c>
      <c r="U55" s="26">
        <v>1.85</v>
      </c>
      <c r="V55" s="57">
        <v>1.85</v>
      </c>
      <c r="W55" s="19">
        <f t="shared" si="1"/>
        <v>0.07122100342548617</v>
      </c>
      <c r="X55" s="19">
        <f>SUM(X$4,$W$5:$W55)</f>
        <v>34.68117431904799</v>
      </c>
      <c r="Y55" s="25">
        <v>4.639</v>
      </c>
    </row>
    <row r="56" spans="1:25" ht="12.75">
      <c r="A56" s="17">
        <v>54</v>
      </c>
      <c r="B56" s="18" t="s">
        <v>110</v>
      </c>
      <c r="C56" s="19">
        <v>6.4</v>
      </c>
      <c r="D56" s="19">
        <v>6.4</v>
      </c>
      <c r="E56" s="19">
        <v>6.39</v>
      </c>
      <c r="F56" s="19">
        <v>5.9</v>
      </c>
      <c r="G56" s="21">
        <v>4.96</v>
      </c>
      <c r="H56" s="19">
        <v>3.76</v>
      </c>
      <c r="I56" s="19">
        <v>2.85</v>
      </c>
      <c r="J56" s="19">
        <v>2.27</v>
      </c>
      <c r="K56" s="19">
        <v>2</v>
      </c>
      <c r="L56" s="21">
        <v>1.9</v>
      </c>
      <c r="M56" s="19">
        <v>1.83</v>
      </c>
      <c r="N56" s="26">
        <v>1.85</v>
      </c>
      <c r="O56" s="26">
        <v>1.85</v>
      </c>
      <c r="P56" s="26">
        <v>1.85</v>
      </c>
      <c r="Q56" s="24">
        <v>1.85</v>
      </c>
      <c r="R56" s="26">
        <v>1.85</v>
      </c>
      <c r="S56" s="26">
        <v>1.85</v>
      </c>
      <c r="T56" s="26">
        <v>1.85</v>
      </c>
      <c r="U56" s="26">
        <v>1.85</v>
      </c>
      <c r="V56" s="57">
        <v>1.85</v>
      </c>
      <c r="W56" s="19">
        <f t="shared" si="1"/>
        <v>0.9672638238447736</v>
      </c>
      <c r="X56" s="19">
        <f>SUM(X$4,$W$5:$W56)</f>
        <v>35.648438142892765</v>
      </c>
      <c r="Y56" s="25">
        <v>63.003</v>
      </c>
    </row>
    <row r="57" spans="1:25" ht="12.75">
      <c r="A57" s="17">
        <v>55</v>
      </c>
      <c r="B57" s="18" t="s">
        <v>49</v>
      </c>
      <c r="C57" s="19">
        <v>2.7</v>
      </c>
      <c r="D57" s="19">
        <v>3.8</v>
      </c>
      <c r="E57" s="19">
        <v>3.41</v>
      </c>
      <c r="F57" s="19">
        <v>4.09</v>
      </c>
      <c r="G57" s="21">
        <v>3.72</v>
      </c>
      <c r="H57" s="19">
        <v>2.58</v>
      </c>
      <c r="I57" s="19">
        <v>2.93</v>
      </c>
      <c r="J57" s="19">
        <v>2.45</v>
      </c>
      <c r="K57" s="19">
        <v>2.35</v>
      </c>
      <c r="L57" s="21">
        <v>2.09</v>
      </c>
      <c r="M57" s="19">
        <v>1.92</v>
      </c>
      <c r="N57" s="26">
        <v>1.85</v>
      </c>
      <c r="O57" s="26">
        <v>1.85</v>
      </c>
      <c r="P57" s="26">
        <v>1.85</v>
      </c>
      <c r="Q57" s="24">
        <v>1.85</v>
      </c>
      <c r="R57" s="26">
        <v>1.85</v>
      </c>
      <c r="S57" s="26">
        <v>1.85</v>
      </c>
      <c r="T57" s="26">
        <v>1.85</v>
      </c>
      <c r="U57" s="26">
        <v>1.85</v>
      </c>
      <c r="V57" s="57">
        <v>1.85</v>
      </c>
      <c r="W57" s="19">
        <f t="shared" si="1"/>
        <v>0.3625684882294204</v>
      </c>
      <c r="X57" s="19">
        <f>SUM(X$4,$W$5:$W57)</f>
        <v>36.011006631122186</v>
      </c>
      <c r="Y57" s="25">
        <v>23.616</v>
      </c>
    </row>
    <row r="58" spans="1:25" ht="12.75">
      <c r="A58" s="17">
        <v>56</v>
      </c>
      <c r="B58" s="18" t="s">
        <v>68</v>
      </c>
      <c r="C58" s="19">
        <v>5.65</v>
      </c>
      <c r="D58" s="19">
        <v>5.15</v>
      </c>
      <c r="E58" s="19">
        <v>4.4</v>
      </c>
      <c r="F58" s="19">
        <v>3.3</v>
      </c>
      <c r="G58" s="21">
        <v>2.65</v>
      </c>
      <c r="H58" s="19">
        <v>2.45</v>
      </c>
      <c r="I58" s="19">
        <v>2.36</v>
      </c>
      <c r="J58" s="19">
        <v>2.3</v>
      </c>
      <c r="K58" s="19">
        <v>2.28</v>
      </c>
      <c r="L58" s="21">
        <v>2.12</v>
      </c>
      <c r="M58" s="19">
        <v>2.06</v>
      </c>
      <c r="N58" s="26">
        <v>1.85</v>
      </c>
      <c r="O58" s="26">
        <v>1.85</v>
      </c>
      <c r="P58" s="26">
        <v>1.85</v>
      </c>
      <c r="Q58" s="24">
        <v>1.85</v>
      </c>
      <c r="R58" s="26">
        <v>1.85</v>
      </c>
      <c r="S58" s="26">
        <v>1.85</v>
      </c>
      <c r="T58" s="26">
        <v>1.85</v>
      </c>
      <c r="U58" s="26">
        <v>1.85</v>
      </c>
      <c r="V58" s="57">
        <v>1.85</v>
      </c>
      <c r="W58" s="19">
        <f t="shared" si="1"/>
        <v>0.002855595308717488</v>
      </c>
      <c r="X58" s="19">
        <f>SUM(X$4,$W$5:$W58)</f>
        <v>36.0138622264309</v>
      </c>
      <c r="Y58" s="25">
        <v>0.186</v>
      </c>
    </row>
    <row r="59" spans="1:25" ht="12.75">
      <c r="A59" s="17">
        <v>57</v>
      </c>
      <c r="B59" s="18" t="s">
        <v>90</v>
      </c>
      <c r="C59" s="19">
        <v>6.27</v>
      </c>
      <c r="D59" s="19">
        <v>5.97</v>
      </c>
      <c r="E59" s="19">
        <v>5.72</v>
      </c>
      <c r="F59" s="19">
        <v>4.24</v>
      </c>
      <c r="G59" s="21">
        <v>3.25</v>
      </c>
      <c r="H59" s="19">
        <v>3.06</v>
      </c>
      <c r="I59" s="19">
        <v>2.45</v>
      </c>
      <c r="J59" s="19">
        <v>2.17</v>
      </c>
      <c r="K59" s="19">
        <v>2.29</v>
      </c>
      <c r="L59" s="21">
        <v>2.05</v>
      </c>
      <c r="M59" s="19">
        <v>1.91</v>
      </c>
      <c r="N59" s="22">
        <v>1.86</v>
      </c>
      <c r="O59" s="26">
        <v>1.85</v>
      </c>
      <c r="P59" s="26">
        <v>1.85</v>
      </c>
      <c r="Q59" s="24">
        <v>1.85</v>
      </c>
      <c r="R59" s="26">
        <v>1.85</v>
      </c>
      <c r="S59" s="26">
        <v>1.85</v>
      </c>
      <c r="T59" s="26">
        <v>1.85</v>
      </c>
      <c r="U59" s="26">
        <v>1.85</v>
      </c>
      <c r="V59" s="57">
        <v>1.85</v>
      </c>
      <c r="W59" s="19">
        <f t="shared" si="1"/>
        <v>0.01905265472106668</v>
      </c>
      <c r="X59" s="19">
        <f>SUM(X$4,$W$5:$W59)</f>
        <v>36.03291488115197</v>
      </c>
      <c r="Y59" s="25">
        <v>1.241</v>
      </c>
    </row>
    <row r="60" spans="1:25" ht="12.75">
      <c r="A60" s="17">
        <v>58</v>
      </c>
      <c r="B60" s="18" t="s">
        <v>94</v>
      </c>
      <c r="C60" s="19">
        <v>6</v>
      </c>
      <c r="D60" s="19">
        <v>6</v>
      </c>
      <c r="E60" s="19">
        <v>6</v>
      </c>
      <c r="F60" s="19">
        <v>7.33</v>
      </c>
      <c r="G60" s="21">
        <v>7.33</v>
      </c>
      <c r="H60" s="19">
        <v>6.65</v>
      </c>
      <c r="I60" s="19">
        <v>5.74</v>
      </c>
      <c r="J60" s="19">
        <v>4.83</v>
      </c>
      <c r="K60" s="19">
        <v>3.37</v>
      </c>
      <c r="L60" s="21">
        <v>2.36</v>
      </c>
      <c r="M60" s="19">
        <v>2.07</v>
      </c>
      <c r="N60" s="22">
        <v>1.87</v>
      </c>
      <c r="O60" s="26">
        <v>1.85</v>
      </c>
      <c r="P60" s="26">
        <v>1.85</v>
      </c>
      <c r="Q60" s="24">
        <v>1.85</v>
      </c>
      <c r="R60" s="26">
        <v>1.85</v>
      </c>
      <c r="S60" s="26">
        <v>1.85</v>
      </c>
      <c r="T60" s="26">
        <v>1.85</v>
      </c>
      <c r="U60" s="26">
        <v>1.85</v>
      </c>
      <c r="V60" s="57">
        <v>1.85</v>
      </c>
      <c r="W60" s="19">
        <f t="shared" si="1"/>
        <v>0.039625223074192674</v>
      </c>
      <c r="X60" s="19">
        <f>SUM(X$4,$W$5:$W60)</f>
        <v>36.07254010422616</v>
      </c>
      <c r="Y60" s="25">
        <v>2.581</v>
      </c>
    </row>
    <row r="61" spans="1:25" ht="12.75">
      <c r="A61" s="17">
        <v>59</v>
      </c>
      <c r="B61" s="18" t="s">
        <v>81</v>
      </c>
      <c r="C61" s="19">
        <v>5.7</v>
      </c>
      <c r="D61" s="19">
        <v>5.7</v>
      </c>
      <c r="E61" s="19">
        <v>5.12</v>
      </c>
      <c r="F61" s="19">
        <v>4.65</v>
      </c>
      <c r="G61" s="21">
        <v>4.12</v>
      </c>
      <c r="H61" s="19">
        <v>3.66</v>
      </c>
      <c r="I61" s="19">
        <v>3.16</v>
      </c>
      <c r="J61" s="19">
        <v>2.65</v>
      </c>
      <c r="K61" s="19">
        <v>2.48</v>
      </c>
      <c r="L61" s="21">
        <v>2.22</v>
      </c>
      <c r="M61" s="19">
        <v>2.02</v>
      </c>
      <c r="N61" s="22">
        <v>1.88</v>
      </c>
      <c r="O61" s="26">
        <v>1.85</v>
      </c>
      <c r="P61" s="26">
        <v>1.85</v>
      </c>
      <c r="Q61" s="24">
        <v>1.85</v>
      </c>
      <c r="R61" s="26">
        <v>1.85</v>
      </c>
      <c r="S61" s="26">
        <v>1.85</v>
      </c>
      <c r="T61" s="26">
        <v>1.85</v>
      </c>
      <c r="U61" s="26">
        <v>1.85</v>
      </c>
      <c r="V61" s="57">
        <v>1.85</v>
      </c>
      <c r="W61" s="19">
        <f t="shared" si="1"/>
        <v>0.29355826826874776</v>
      </c>
      <c r="X61" s="19">
        <f>SUM(X$4,$W$5:$W61)</f>
        <v>36.3660983724949</v>
      </c>
      <c r="Y61" s="25">
        <v>19.121</v>
      </c>
    </row>
    <row r="62" spans="1:25" ht="12.75">
      <c r="A62" s="17">
        <v>60</v>
      </c>
      <c r="B62" s="18" t="s">
        <v>27</v>
      </c>
      <c r="C62" s="19">
        <v>2.73</v>
      </c>
      <c r="D62" s="19">
        <v>2.71</v>
      </c>
      <c r="E62" s="19">
        <v>2.85</v>
      </c>
      <c r="F62" s="19">
        <v>2.61</v>
      </c>
      <c r="G62" s="21">
        <v>2.31</v>
      </c>
      <c r="H62" s="19">
        <v>1.86</v>
      </c>
      <c r="I62" s="19">
        <v>1.87</v>
      </c>
      <c r="J62" s="19">
        <v>1.81</v>
      </c>
      <c r="K62" s="19">
        <v>1.71</v>
      </c>
      <c r="L62" s="21">
        <v>1.76</v>
      </c>
      <c r="M62" s="19">
        <v>1.88</v>
      </c>
      <c r="N62" s="22">
        <v>1.89</v>
      </c>
      <c r="O62" s="26">
        <v>1.85</v>
      </c>
      <c r="P62" s="26">
        <v>1.85</v>
      </c>
      <c r="Q62" s="24">
        <v>1.85</v>
      </c>
      <c r="R62" s="26">
        <v>1.85</v>
      </c>
      <c r="S62" s="26">
        <v>1.85</v>
      </c>
      <c r="T62" s="26">
        <v>1.85</v>
      </c>
      <c r="U62" s="26">
        <v>1.85</v>
      </c>
      <c r="V62" s="57">
        <v>1.85</v>
      </c>
      <c r="W62" s="19">
        <f t="shared" si="1"/>
        <v>0.9363742659891845</v>
      </c>
      <c r="X62" s="19">
        <f>SUM(X$4,$W$5:$W62)</f>
        <v>37.30247263848409</v>
      </c>
      <c r="Y62" s="25">
        <v>60.991</v>
      </c>
    </row>
    <row r="63" spans="1:25" ht="12.75">
      <c r="A63" s="17">
        <v>61</v>
      </c>
      <c r="B63" s="18" t="s">
        <v>82</v>
      </c>
      <c r="C63" s="19">
        <v>5.71</v>
      </c>
      <c r="D63" s="19">
        <v>5.71</v>
      </c>
      <c r="E63" s="19">
        <v>5.45</v>
      </c>
      <c r="F63" s="19">
        <v>5</v>
      </c>
      <c r="G63" s="21">
        <v>4.08</v>
      </c>
      <c r="H63" s="19">
        <v>2.65</v>
      </c>
      <c r="I63" s="19">
        <v>2.14</v>
      </c>
      <c r="J63" s="19">
        <v>2.14</v>
      </c>
      <c r="K63" s="19">
        <v>1.96</v>
      </c>
      <c r="L63" s="21">
        <v>1.9</v>
      </c>
      <c r="M63" s="19">
        <v>1.98</v>
      </c>
      <c r="N63" s="22">
        <v>1.91</v>
      </c>
      <c r="O63" s="22">
        <v>1.86</v>
      </c>
      <c r="P63" s="26">
        <v>1.85</v>
      </c>
      <c r="Q63" s="24">
        <v>1.85</v>
      </c>
      <c r="R63" s="26">
        <v>1.85</v>
      </c>
      <c r="S63" s="26">
        <v>1.85</v>
      </c>
      <c r="T63" s="26">
        <v>1.85</v>
      </c>
      <c r="U63" s="26">
        <v>1.85</v>
      </c>
      <c r="V63" s="57">
        <v>1.85</v>
      </c>
      <c r="W63" s="19">
        <f t="shared" si="1"/>
        <v>0.006079654528237233</v>
      </c>
      <c r="X63" s="19">
        <f>SUM(X$4,$W$5:$W63)</f>
        <v>37.308552293012326</v>
      </c>
      <c r="Y63" s="25">
        <v>0.396</v>
      </c>
    </row>
    <row r="64" spans="1:25" ht="12.75">
      <c r="A64" s="17">
        <v>62</v>
      </c>
      <c r="B64" s="18" t="s">
        <v>72</v>
      </c>
      <c r="C64" s="19">
        <v>4.95</v>
      </c>
      <c r="D64" s="19">
        <v>5.49</v>
      </c>
      <c r="E64" s="19">
        <v>5.44</v>
      </c>
      <c r="F64" s="19">
        <v>4.44</v>
      </c>
      <c r="G64" s="21">
        <v>3.63</v>
      </c>
      <c r="H64" s="19">
        <v>2.8</v>
      </c>
      <c r="I64" s="19">
        <v>2.67</v>
      </c>
      <c r="J64" s="19">
        <v>2.65</v>
      </c>
      <c r="K64" s="19">
        <v>2.55</v>
      </c>
      <c r="L64" s="21">
        <v>2.21</v>
      </c>
      <c r="M64" s="19">
        <v>2</v>
      </c>
      <c r="N64" s="22">
        <v>1.94</v>
      </c>
      <c r="O64" s="22">
        <v>1.89</v>
      </c>
      <c r="P64" s="26">
        <v>1.85</v>
      </c>
      <c r="Q64" s="24">
        <v>1.85</v>
      </c>
      <c r="R64" s="26">
        <v>1.85</v>
      </c>
      <c r="S64" s="26">
        <v>1.85</v>
      </c>
      <c r="T64" s="26">
        <v>1.85</v>
      </c>
      <c r="U64" s="26">
        <v>1.85</v>
      </c>
      <c r="V64" s="57">
        <v>1.85</v>
      </c>
      <c r="W64" s="19">
        <f t="shared" si="1"/>
        <v>0.2501716427717821</v>
      </c>
      <c r="X64" s="19">
        <f>SUM(X$4,$W$5:$W64)</f>
        <v>37.55872393578411</v>
      </c>
      <c r="Y64" s="25">
        <v>16.295</v>
      </c>
    </row>
    <row r="65" spans="1:25" ht="12.75">
      <c r="A65" s="17">
        <v>63</v>
      </c>
      <c r="B65" s="18" t="s">
        <v>45</v>
      </c>
      <c r="C65" s="19">
        <v>3.38</v>
      </c>
      <c r="D65" s="19">
        <v>3.68</v>
      </c>
      <c r="E65" s="19">
        <v>3.98</v>
      </c>
      <c r="F65" s="19">
        <v>3.87</v>
      </c>
      <c r="G65" s="21">
        <v>3.82</v>
      </c>
      <c r="H65" s="19">
        <v>3.48</v>
      </c>
      <c r="I65" s="19">
        <v>2.88</v>
      </c>
      <c r="J65" s="19">
        <v>2.29</v>
      </c>
      <c r="K65" s="19">
        <v>1.97</v>
      </c>
      <c r="L65" s="21">
        <v>1.9</v>
      </c>
      <c r="M65" s="19">
        <v>1.97</v>
      </c>
      <c r="N65" s="22">
        <v>1.96</v>
      </c>
      <c r="O65" s="22">
        <v>1.9</v>
      </c>
      <c r="P65" s="26">
        <v>1.85</v>
      </c>
      <c r="Q65" s="24">
        <v>1.85</v>
      </c>
      <c r="R65" s="26">
        <v>1.85</v>
      </c>
      <c r="S65" s="26">
        <v>1.85</v>
      </c>
      <c r="T65" s="26">
        <v>1.85</v>
      </c>
      <c r="U65" s="26">
        <v>1.85</v>
      </c>
      <c r="V65" s="57">
        <v>1.85</v>
      </c>
      <c r="W65" s="19">
        <f t="shared" si="1"/>
        <v>0.06360608260223952</v>
      </c>
      <c r="X65" s="19">
        <f>SUM(X$4,$W$5:$W65)</f>
        <v>37.62233001838635</v>
      </c>
      <c r="Y65" s="25">
        <v>4.143</v>
      </c>
    </row>
    <row r="66" spans="1:25" ht="12.75">
      <c r="A66" s="17">
        <v>64</v>
      </c>
      <c r="B66" s="18" t="s">
        <v>91</v>
      </c>
      <c r="C66" s="19">
        <v>5.6</v>
      </c>
      <c r="D66" s="19">
        <v>5.98</v>
      </c>
      <c r="E66" s="19">
        <v>5.76</v>
      </c>
      <c r="F66" s="19">
        <v>5.11</v>
      </c>
      <c r="G66" s="21">
        <v>4.66</v>
      </c>
      <c r="H66" s="19">
        <v>4.2</v>
      </c>
      <c r="I66" s="19">
        <v>3.4</v>
      </c>
      <c r="J66" s="19">
        <v>3.08</v>
      </c>
      <c r="K66" s="19">
        <v>2.78</v>
      </c>
      <c r="L66" s="21">
        <v>2.48</v>
      </c>
      <c r="M66" s="19">
        <v>2.25</v>
      </c>
      <c r="N66" s="22">
        <v>2.06</v>
      </c>
      <c r="O66" s="22">
        <v>1.91</v>
      </c>
      <c r="P66" s="26">
        <v>1.85</v>
      </c>
      <c r="Q66" s="24">
        <v>1.85</v>
      </c>
      <c r="R66" s="26">
        <v>1.85</v>
      </c>
      <c r="S66" s="26">
        <v>1.85</v>
      </c>
      <c r="T66" s="26">
        <v>1.85</v>
      </c>
      <c r="U66" s="26">
        <v>1.85</v>
      </c>
      <c r="V66" s="57">
        <v>1.85</v>
      </c>
      <c r="W66" s="19">
        <f t="shared" si="1"/>
        <v>0.04842229894459654</v>
      </c>
      <c r="X66" s="19">
        <f>SUM(X$4,$W$5:$W66)</f>
        <v>37.670752317330944</v>
      </c>
      <c r="Y66" s="25">
        <v>3.154</v>
      </c>
    </row>
    <row r="67" spans="1:25" ht="12.75">
      <c r="A67" s="17">
        <v>65</v>
      </c>
      <c r="B67" s="18" t="s">
        <v>93</v>
      </c>
      <c r="C67" s="19">
        <v>6</v>
      </c>
      <c r="D67" s="19">
        <v>6</v>
      </c>
      <c r="E67" s="19">
        <v>6.1</v>
      </c>
      <c r="F67" s="19">
        <v>6.1</v>
      </c>
      <c r="G67" s="21">
        <v>5.9</v>
      </c>
      <c r="H67" s="19">
        <v>4.9</v>
      </c>
      <c r="I67" s="19">
        <v>4.3</v>
      </c>
      <c r="J67" s="19">
        <v>3.8</v>
      </c>
      <c r="K67" s="19">
        <v>3.1</v>
      </c>
      <c r="L67" s="21">
        <v>2.65</v>
      </c>
      <c r="M67" s="19">
        <v>2.25</v>
      </c>
      <c r="N67" s="22">
        <v>2.07</v>
      </c>
      <c r="O67" s="22">
        <v>1.92</v>
      </c>
      <c r="P67" s="26">
        <v>1.85</v>
      </c>
      <c r="Q67" s="24">
        <v>1.85</v>
      </c>
      <c r="R67" s="26">
        <v>1.85</v>
      </c>
      <c r="S67" s="26">
        <v>1.85</v>
      </c>
      <c r="T67" s="26">
        <v>1.85</v>
      </c>
      <c r="U67" s="26">
        <v>1.85</v>
      </c>
      <c r="V67" s="57">
        <v>1.85</v>
      </c>
      <c r="W67" s="19">
        <f aca="true" t="shared" si="2" ref="W67:W98">100*$Y67/$Y$199</f>
        <v>0.7364211837271599</v>
      </c>
      <c r="X67" s="19">
        <f>SUM(X$4,$W$5:$W67)</f>
        <v>38.407173501058104</v>
      </c>
      <c r="Y67" s="25">
        <v>47.967</v>
      </c>
    </row>
    <row r="68" spans="1:25" ht="12.75">
      <c r="A68" s="17">
        <v>66</v>
      </c>
      <c r="B68" s="18" t="s">
        <v>172</v>
      </c>
      <c r="C68" s="19">
        <v>6.72</v>
      </c>
      <c r="D68" s="19">
        <v>7.11</v>
      </c>
      <c r="E68" s="19">
        <v>7.22</v>
      </c>
      <c r="F68" s="19">
        <v>5.8</v>
      </c>
      <c r="G68" s="21">
        <v>4.35</v>
      </c>
      <c r="H68" s="19">
        <v>3.78</v>
      </c>
      <c r="I68" s="19">
        <v>3.53</v>
      </c>
      <c r="J68" s="19">
        <v>3.37</v>
      </c>
      <c r="K68" s="19">
        <v>2.95</v>
      </c>
      <c r="L68" s="21">
        <v>2.58</v>
      </c>
      <c r="M68" s="19">
        <v>2.28</v>
      </c>
      <c r="N68" s="22">
        <v>2.1</v>
      </c>
      <c r="O68" s="22">
        <v>1.94</v>
      </c>
      <c r="P68" s="26">
        <v>1.85</v>
      </c>
      <c r="Q68" s="24">
        <v>1.85</v>
      </c>
      <c r="R68" s="26">
        <v>1.85</v>
      </c>
      <c r="S68" s="26">
        <v>1.85</v>
      </c>
      <c r="T68" s="26">
        <v>1.85</v>
      </c>
      <c r="U68" s="26">
        <v>1.85</v>
      </c>
      <c r="V68" s="57">
        <v>1.85</v>
      </c>
      <c r="W68" s="19">
        <f t="shared" si="2"/>
        <v>0.06643097258505683</v>
      </c>
      <c r="X68" s="19">
        <f>SUM(X$4,$W$5:$W68)</f>
        <v>38.473604473643164</v>
      </c>
      <c r="Y68" s="25">
        <v>4.327</v>
      </c>
    </row>
    <row r="69" spans="1:25" ht="12.75">
      <c r="A69" s="17">
        <v>67</v>
      </c>
      <c r="B69" s="18" t="s">
        <v>119</v>
      </c>
      <c r="C69" s="19">
        <v>5.75</v>
      </c>
      <c r="D69" s="19">
        <v>6.55</v>
      </c>
      <c r="E69" s="19">
        <v>7.25</v>
      </c>
      <c r="F69" s="19">
        <v>7.25</v>
      </c>
      <c r="G69" s="21">
        <v>6.7</v>
      </c>
      <c r="H69" s="19">
        <v>5.89</v>
      </c>
      <c r="I69" s="19">
        <v>4.5</v>
      </c>
      <c r="J69" s="19">
        <v>4.02</v>
      </c>
      <c r="K69" s="19">
        <v>3.3</v>
      </c>
      <c r="L69" s="21">
        <v>2.5</v>
      </c>
      <c r="M69" s="19">
        <v>2.32</v>
      </c>
      <c r="N69" s="22">
        <v>2.14</v>
      </c>
      <c r="O69" s="22">
        <v>1.97</v>
      </c>
      <c r="P69" s="22">
        <v>1.86</v>
      </c>
      <c r="Q69" s="24">
        <v>1.85</v>
      </c>
      <c r="R69" s="26">
        <v>1.85</v>
      </c>
      <c r="S69" s="26">
        <v>1.85</v>
      </c>
      <c r="T69" s="26">
        <v>1.85</v>
      </c>
      <c r="U69" s="26">
        <v>1.85</v>
      </c>
      <c r="V69" s="57">
        <v>1.85</v>
      </c>
      <c r="W69" s="19">
        <f t="shared" si="2"/>
        <v>1.3054215779835445</v>
      </c>
      <c r="X69" s="19">
        <f>SUM(X$4,$W$5:$W69)</f>
        <v>39.77902605162671</v>
      </c>
      <c r="Y69" s="25">
        <v>85.029</v>
      </c>
    </row>
    <row r="70" spans="1:25" ht="12.75">
      <c r="A70" s="17">
        <v>68</v>
      </c>
      <c r="B70" s="18" t="s">
        <v>54</v>
      </c>
      <c r="C70" s="19">
        <v>3.69</v>
      </c>
      <c r="D70" s="19">
        <v>4.07</v>
      </c>
      <c r="E70" s="19">
        <v>4.02</v>
      </c>
      <c r="F70" s="19">
        <v>3.35</v>
      </c>
      <c r="G70" s="21">
        <v>2.84</v>
      </c>
      <c r="H70" s="19">
        <v>2.18</v>
      </c>
      <c r="I70" s="19">
        <v>1.96</v>
      </c>
      <c r="J70" s="19">
        <v>2.05</v>
      </c>
      <c r="K70" s="19">
        <v>2.06</v>
      </c>
      <c r="L70" s="21">
        <v>1.95</v>
      </c>
      <c r="M70" s="19">
        <v>1.96</v>
      </c>
      <c r="N70" s="22">
        <v>1.99</v>
      </c>
      <c r="O70" s="22">
        <v>1.94</v>
      </c>
      <c r="P70" s="22">
        <v>1.87</v>
      </c>
      <c r="Q70" s="24">
        <v>1.85</v>
      </c>
      <c r="R70" s="26">
        <v>1.85</v>
      </c>
      <c r="S70" s="26">
        <v>1.85</v>
      </c>
      <c r="T70" s="26">
        <v>1.85</v>
      </c>
      <c r="U70" s="26">
        <v>1.85</v>
      </c>
      <c r="V70" s="57">
        <v>1.85</v>
      </c>
      <c r="W70" s="19">
        <f t="shared" si="2"/>
        <v>0.06289986010653521</v>
      </c>
      <c r="X70" s="19">
        <f>SUM(X$4,$W$5:$W70)</f>
        <v>39.84192591173324</v>
      </c>
      <c r="Y70" s="25">
        <v>4.097</v>
      </c>
    </row>
    <row r="71" spans="1:25" ht="12.75">
      <c r="A71" s="17">
        <v>69</v>
      </c>
      <c r="B71" s="18" t="s">
        <v>53</v>
      </c>
      <c r="C71" s="19">
        <v>3.7</v>
      </c>
      <c r="D71" s="19">
        <v>4.02</v>
      </c>
      <c r="E71" s="19">
        <v>3.94</v>
      </c>
      <c r="F71" s="19">
        <v>3.15</v>
      </c>
      <c r="G71" s="21">
        <v>2.84</v>
      </c>
      <c r="H71" s="19">
        <v>2.29</v>
      </c>
      <c r="I71" s="19">
        <v>2.25</v>
      </c>
      <c r="J71" s="19">
        <v>2.12</v>
      </c>
      <c r="K71" s="19">
        <v>2.19</v>
      </c>
      <c r="L71" s="21">
        <v>2.06</v>
      </c>
      <c r="M71" s="19">
        <v>1.99</v>
      </c>
      <c r="N71" s="22">
        <v>2.05</v>
      </c>
      <c r="O71" s="22">
        <v>2.05</v>
      </c>
      <c r="P71" s="22">
        <v>1.87</v>
      </c>
      <c r="Q71" s="24">
        <v>1.85</v>
      </c>
      <c r="R71" s="26">
        <v>1.85</v>
      </c>
      <c r="S71" s="26">
        <v>1.85</v>
      </c>
      <c r="T71" s="26">
        <v>1.85</v>
      </c>
      <c r="U71" s="26">
        <v>1.85</v>
      </c>
      <c r="V71" s="57">
        <v>1.85</v>
      </c>
      <c r="W71" s="19">
        <f t="shared" si="2"/>
        <v>0.00454438823322783</v>
      </c>
      <c r="X71" s="19">
        <f>SUM(X$4,$W$5:$W71)</f>
        <v>39.84647029996647</v>
      </c>
      <c r="Y71" s="25">
        <v>0.296</v>
      </c>
    </row>
    <row r="72" spans="1:25" ht="12.75">
      <c r="A72" s="17">
        <v>70</v>
      </c>
      <c r="B72" s="18" t="s">
        <v>56</v>
      </c>
      <c r="C72" s="19">
        <v>4.05</v>
      </c>
      <c r="D72" s="19">
        <v>4.31</v>
      </c>
      <c r="E72" s="19">
        <v>4.5</v>
      </c>
      <c r="F72" s="19">
        <v>3.79</v>
      </c>
      <c r="G72" s="21">
        <v>3.44</v>
      </c>
      <c r="H72" s="19">
        <v>3.22</v>
      </c>
      <c r="I72" s="19">
        <v>3.16</v>
      </c>
      <c r="J72" s="19">
        <v>2.62</v>
      </c>
      <c r="K72" s="19">
        <v>2.6</v>
      </c>
      <c r="L72" s="21">
        <v>2.4</v>
      </c>
      <c r="M72" s="19">
        <v>2.11</v>
      </c>
      <c r="N72" s="22">
        <v>2.02</v>
      </c>
      <c r="O72" s="22">
        <v>1.95</v>
      </c>
      <c r="P72" s="22">
        <v>1.88</v>
      </c>
      <c r="Q72" s="24">
        <v>1.85</v>
      </c>
      <c r="R72" s="26">
        <v>1.85</v>
      </c>
      <c r="S72" s="26">
        <v>1.85</v>
      </c>
      <c r="T72" s="26">
        <v>1.85</v>
      </c>
      <c r="U72" s="26">
        <v>1.85</v>
      </c>
      <c r="V72" s="57">
        <v>1.85</v>
      </c>
      <c r="W72" s="19">
        <f t="shared" si="2"/>
        <v>0.0049589101328803694</v>
      </c>
      <c r="X72" s="19">
        <f>SUM(X$4,$W$5:$W72)</f>
        <v>39.85142921009935</v>
      </c>
      <c r="Y72" s="25">
        <v>0.323</v>
      </c>
    </row>
    <row r="73" spans="1:25" ht="12.75">
      <c r="A73" s="17">
        <v>71</v>
      </c>
      <c r="B73" s="18" t="s">
        <v>79</v>
      </c>
      <c r="C73" s="19">
        <v>5.49</v>
      </c>
      <c r="D73" s="19">
        <v>5.67</v>
      </c>
      <c r="E73" s="19">
        <v>5.62</v>
      </c>
      <c r="F73" s="19">
        <v>5.57</v>
      </c>
      <c r="G73" s="21">
        <v>5.3</v>
      </c>
      <c r="H73" s="19">
        <v>4.73</v>
      </c>
      <c r="I73" s="19">
        <v>4.11</v>
      </c>
      <c r="J73" s="19">
        <v>3.4</v>
      </c>
      <c r="K73" s="19">
        <v>2.9</v>
      </c>
      <c r="L73" s="21">
        <v>2.55</v>
      </c>
      <c r="M73" s="19">
        <v>2.38</v>
      </c>
      <c r="N73" s="22">
        <v>2.18</v>
      </c>
      <c r="O73" s="22">
        <v>2.01</v>
      </c>
      <c r="P73" s="22">
        <v>1.88</v>
      </c>
      <c r="Q73" s="24">
        <v>1.85</v>
      </c>
      <c r="R73" s="26">
        <v>1.85</v>
      </c>
      <c r="S73" s="26">
        <v>1.85</v>
      </c>
      <c r="T73" s="26">
        <v>1.85</v>
      </c>
      <c r="U73" s="26">
        <v>1.85</v>
      </c>
      <c r="V73" s="57">
        <v>1.85</v>
      </c>
      <c r="W73" s="19">
        <f t="shared" si="2"/>
        <v>3.4706690444871047</v>
      </c>
      <c r="X73" s="19">
        <f>SUM(X$4,$W$5:$W73)</f>
        <v>43.32209825458645</v>
      </c>
      <c r="Y73" s="25">
        <v>226.063</v>
      </c>
    </row>
    <row r="74" spans="1:25" ht="12.75">
      <c r="A74" s="17">
        <v>72</v>
      </c>
      <c r="B74" s="18" t="s">
        <v>142</v>
      </c>
      <c r="C74" s="19">
        <v>6.7</v>
      </c>
      <c r="D74" s="19">
        <v>6.8</v>
      </c>
      <c r="E74" s="19">
        <v>6.75</v>
      </c>
      <c r="F74" s="19">
        <v>6.75</v>
      </c>
      <c r="G74" s="21">
        <v>6.5</v>
      </c>
      <c r="H74" s="19">
        <v>5.25</v>
      </c>
      <c r="I74" s="19">
        <v>4.25</v>
      </c>
      <c r="J74" s="19">
        <v>3.63</v>
      </c>
      <c r="K74" s="19">
        <v>3.19</v>
      </c>
      <c r="L74" s="21">
        <v>2.67</v>
      </c>
      <c r="M74" s="19">
        <v>2.4</v>
      </c>
      <c r="N74" s="22">
        <v>2.21</v>
      </c>
      <c r="O74" s="22">
        <v>2.04</v>
      </c>
      <c r="P74" s="22">
        <v>1.89</v>
      </c>
      <c r="Q74" s="24">
        <v>1.85</v>
      </c>
      <c r="R74" s="26">
        <v>1.85</v>
      </c>
      <c r="S74" s="26">
        <v>1.85</v>
      </c>
      <c r="T74" s="26">
        <v>1.85</v>
      </c>
      <c r="U74" s="26">
        <v>1.85</v>
      </c>
      <c r="V74" s="57">
        <v>1.85</v>
      </c>
      <c r="W74" s="19">
        <f t="shared" si="2"/>
        <v>1.6007607551545033</v>
      </c>
      <c r="X74" s="19">
        <f>SUM(X$4,$W$5:$W74)</f>
        <v>44.922859009740954</v>
      </c>
      <c r="Y74" s="25">
        <v>104.266</v>
      </c>
    </row>
    <row r="75" spans="1:25" ht="12.75">
      <c r="A75" s="17">
        <v>73</v>
      </c>
      <c r="B75" s="18" t="s">
        <v>69</v>
      </c>
      <c r="C75" s="19">
        <v>5.65</v>
      </c>
      <c r="D75" s="19">
        <v>5.15</v>
      </c>
      <c r="E75" s="19">
        <v>4.4</v>
      </c>
      <c r="F75" s="19">
        <v>3.3</v>
      </c>
      <c r="G75" s="21">
        <v>2.65</v>
      </c>
      <c r="H75" s="19">
        <v>2.45</v>
      </c>
      <c r="I75" s="19">
        <v>2.36</v>
      </c>
      <c r="J75" s="19">
        <v>2.3</v>
      </c>
      <c r="K75" s="19">
        <v>2.28</v>
      </c>
      <c r="L75" s="21">
        <v>2.21</v>
      </c>
      <c r="M75" s="19">
        <v>2.12</v>
      </c>
      <c r="N75" s="22">
        <v>2.04</v>
      </c>
      <c r="O75" s="22">
        <v>1.97</v>
      </c>
      <c r="P75" s="22">
        <v>1.9</v>
      </c>
      <c r="Q75" s="24">
        <v>1.85</v>
      </c>
      <c r="R75" s="26">
        <v>1.85</v>
      </c>
      <c r="S75" s="26">
        <v>1.85</v>
      </c>
      <c r="T75" s="26">
        <v>1.85</v>
      </c>
      <c r="U75" s="26">
        <v>1.85</v>
      </c>
      <c r="V75" s="57">
        <v>1.85</v>
      </c>
      <c r="W75" s="19">
        <f t="shared" si="2"/>
        <v>0.001581324283859684</v>
      </c>
      <c r="X75" s="19">
        <f>SUM(X$4,$W$5:$W75)</f>
        <v>44.924440334024816</v>
      </c>
      <c r="Y75" s="25">
        <v>0.103</v>
      </c>
    </row>
    <row r="76" spans="1:25" ht="12.75">
      <c r="A76" s="17">
        <v>74</v>
      </c>
      <c r="B76" s="18" t="s">
        <v>166</v>
      </c>
      <c r="C76" s="19">
        <v>7</v>
      </c>
      <c r="D76" s="19">
        <v>7</v>
      </c>
      <c r="E76" s="19">
        <v>7</v>
      </c>
      <c r="F76" s="19">
        <v>6.8</v>
      </c>
      <c r="G76" s="21">
        <v>6.4</v>
      </c>
      <c r="H76" s="19">
        <v>6.5</v>
      </c>
      <c r="I76" s="19">
        <v>6.63</v>
      </c>
      <c r="J76" s="19">
        <v>5.62</v>
      </c>
      <c r="K76" s="19">
        <v>4.33</v>
      </c>
      <c r="L76" s="21">
        <v>2.53</v>
      </c>
      <c r="M76" s="19">
        <v>2.12</v>
      </c>
      <c r="N76" s="22">
        <v>2.04</v>
      </c>
      <c r="O76" s="22">
        <v>1.97</v>
      </c>
      <c r="P76" s="22">
        <v>1.9</v>
      </c>
      <c r="Q76" s="24">
        <v>1.85</v>
      </c>
      <c r="R76" s="26">
        <v>1.85</v>
      </c>
      <c r="S76" s="26">
        <v>1.85</v>
      </c>
      <c r="T76" s="26">
        <v>1.85</v>
      </c>
      <c r="U76" s="26">
        <v>1.85</v>
      </c>
      <c r="V76" s="57">
        <v>1.85</v>
      </c>
      <c r="W76" s="19">
        <f t="shared" si="2"/>
        <v>1.065797214658477</v>
      </c>
      <c r="X76" s="19">
        <f>SUM(X$4,$W$5:$W76)</f>
        <v>45.99023754868329</v>
      </c>
      <c r="Y76" s="25">
        <v>69.421</v>
      </c>
    </row>
    <row r="77" spans="1:25" ht="12.75">
      <c r="A77" s="17">
        <v>75</v>
      </c>
      <c r="B77" s="18" t="s">
        <v>168</v>
      </c>
      <c r="C77" s="19">
        <v>7</v>
      </c>
      <c r="D77" s="19">
        <v>7</v>
      </c>
      <c r="E77" s="19">
        <v>6.72</v>
      </c>
      <c r="F77" s="19">
        <v>5.94</v>
      </c>
      <c r="G77" s="21">
        <v>5.4</v>
      </c>
      <c r="H77" s="19">
        <v>4.4</v>
      </c>
      <c r="I77" s="19">
        <v>3.8</v>
      </c>
      <c r="J77" s="19">
        <v>3.37</v>
      </c>
      <c r="K77" s="19">
        <v>3.09</v>
      </c>
      <c r="L77" s="21">
        <v>2.7</v>
      </c>
      <c r="M77" s="19">
        <v>2.5</v>
      </c>
      <c r="N77" s="22">
        <v>2.29</v>
      </c>
      <c r="O77" s="22">
        <v>2.11</v>
      </c>
      <c r="P77" s="22">
        <v>1.95</v>
      </c>
      <c r="Q77" s="24">
        <v>1.85</v>
      </c>
      <c r="R77" s="26">
        <v>1.85</v>
      </c>
      <c r="S77" s="26">
        <v>1.85</v>
      </c>
      <c r="T77" s="26">
        <v>1.85</v>
      </c>
      <c r="U77" s="26">
        <v>1.85</v>
      </c>
      <c r="V77" s="57">
        <v>1.85</v>
      </c>
      <c r="W77" s="19">
        <f t="shared" si="2"/>
        <v>0.005741895943335164</v>
      </c>
      <c r="X77" s="19">
        <f>SUM(X$4,$W$5:$W77)</f>
        <v>45.99597944462663</v>
      </c>
      <c r="Y77" s="25">
        <v>0.374</v>
      </c>
    </row>
    <row r="78" spans="1:25" ht="12.75">
      <c r="A78" s="17">
        <v>76</v>
      </c>
      <c r="B78" s="18" t="s">
        <v>164</v>
      </c>
      <c r="C78" s="19">
        <v>6.97</v>
      </c>
      <c r="D78" s="19">
        <v>6.97</v>
      </c>
      <c r="E78" s="19">
        <v>7.18</v>
      </c>
      <c r="F78" s="19">
        <v>6.97</v>
      </c>
      <c r="G78" s="21">
        <v>5.95</v>
      </c>
      <c r="H78" s="19">
        <v>5.23</v>
      </c>
      <c r="I78" s="19">
        <v>4.63</v>
      </c>
      <c r="J78" s="19">
        <v>4.08</v>
      </c>
      <c r="K78" s="19">
        <v>3.36</v>
      </c>
      <c r="L78" s="21">
        <v>2.76</v>
      </c>
      <c r="M78" s="19">
        <v>2.51</v>
      </c>
      <c r="N78" s="22">
        <v>2.29</v>
      </c>
      <c r="O78" s="22">
        <v>2.11</v>
      </c>
      <c r="P78" s="22">
        <v>1.95</v>
      </c>
      <c r="Q78" s="24">
        <v>1.85</v>
      </c>
      <c r="R78" s="26">
        <v>1.85</v>
      </c>
      <c r="S78" s="26">
        <v>1.85</v>
      </c>
      <c r="T78" s="26">
        <v>1.85</v>
      </c>
      <c r="U78" s="26">
        <v>1.85</v>
      </c>
      <c r="V78" s="57">
        <v>1.85</v>
      </c>
      <c r="W78" s="19">
        <f t="shared" si="2"/>
        <v>0.011130680638818165</v>
      </c>
      <c r="X78" s="19">
        <f>SUM(X$4,$W$5:$W78)</f>
        <v>46.00711012526545</v>
      </c>
      <c r="Y78" s="25">
        <v>0.725</v>
      </c>
    </row>
    <row r="79" spans="1:25" ht="12.75">
      <c r="A79" s="17">
        <v>77</v>
      </c>
      <c r="B79" s="18" t="s">
        <v>66</v>
      </c>
      <c r="C79" s="19">
        <v>5</v>
      </c>
      <c r="D79" s="19">
        <v>5</v>
      </c>
      <c r="E79" s="19">
        <v>5.3</v>
      </c>
      <c r="F79" s="19">
        <v>5</v>
      </c>
      <c r="G79" s="21">
        <v>5.15</v>
      </c>
      <c r="H79" s="19">
        <v>3.9</v>
      </c>
      <c r="I79" s="19">
        <v>3.33</v>
      </c>
      <c r="J79" s="19">
        <v>3.07</v>
      </c>
      <c r="K79" s="19">
        <v>2.89</v>
      </c>
      <c r="L79" s="21">
        <v>2.6</v>
      </c>
      <c r="M79" s="19">
        <v>2.23</v>
      </c>
      <c r="N79" s="22">
        <v>2.08</v>
      </c>
      <c r="O79" s="22">
        <v>2</v>
      </c>
      <c r="P79" s="22">
        <v>1.93</v>
      </c>
      <c r="Q79" s="23">
        <v>1.87</v>
      </c>
      <c r="R79" s="26">
        <v>1.85</v>
      </c>
      <c r="S79" s="26">
        <v>1.85</v>
      </c>
      <c r="T79" s="26">
        <v>1.85</v>
      </c>
      <c r="U79" s="26">
        <v>1.85</v>
      </c>
      <c r="V79" s="57">
        <v>1.85</v>
      </c>
      <c r="W79" s="19">
        <f t="shared" si="2"/>
        <v>0.0035925231303220013</v>
      </c>
      <c r="X79" s="19">
        <f>SUM(X$4,$W$5:$W79)</f>
        <v>46.01070264839577</v>
      </c>
      <c r="Y79" s="25">
        <v>0.234</v>
      </c>
    </row>
    <row r="80" spans="1:25" ht="12.75">
      <c r="A80" s="17">
        <v>78</v>
      </c>
      <c r="B80" s="18" t="s">
        <v>47</v>
      </c>
      <c r="C80" s="19">
        <v>3.45</v>
      </c>
      <c r="D80" s="19">
        <v>3.71</v>
      </c>
      <c r="E80" s="19">
        <v>3.31</v>
      </c>
      <c r="F80" s="19">
        <v>2.55</v>
      </c>
      <c r="G80" s="21">
        <v>2.02</v>
      </c>
      <c r="H80" s="19">
        <v>1.79</v>
      </c>
      <c r="I80" s="19">
        <v>1.83</v>
      </c>
      <c r="J80" s="19">
        <v>1.92</v>
      </c>
      <c r="K80" s="19">
        <v>2.03</v>
      </c>
      <c r="L80" s="21">
        <v>1.99</v>
      </c>
      <c r="M80" s="19">
        <v>2.04</v>
      </c>
      <c r="N80" s="22">
        <v>2.05</v>
      </c>
      <c r="O80" s="22">
        <v>2.02</v>
      </c>
      <c r="P80" s="22">
        <v>1.94</v>
      </c>
      <c r="Q80" s="23">
        <v>1.88</v>
      </c>
      <c r="R80" s="26">
        <v>1.85</v>
      </c>
      <c r="S80" s="26">
        <v>1.85</v>
      </c>
      <c r="T80" s="26">
        <v>1.85</v>
      </c>
      <c r="U80" s="26">
        <v>1.85</v>
      </c>
      <c r="V80" s="57">
        <v>1.85</v>
      </c>
      <c r="W80" s="19">
        <f t="shared" si="2"/>
        <v>4.603434574933892</v>
      </c>
      <c r="X80" s="19">
        <f>SUM(X$4,$W$5:$W80)</f>
        <v>50.614137223329664</v>
      </c>
      <c r="Y80" s="25">
        <v>299.846</v>
      </c>
    </row>
    <row r="81" spans="1:25" ht="12.75">
      <c r="A81" s="17">
        <v>79</v>
      </c>
      <c r="B81" s="18" t="s">
        <v>78</v>
      </c>
      <c r="C81" s="19">
        <v>5.61</v>
      </c>
      <c r="D81" s="19">
        <v>5.61</v>
      </c>
      <c r="E81" s="19">
        <v>5.61</v>
      </c>
      <c r="F81" s="19">
        <v>5.22</v>
      </c>
      <c r="G81" s="21">
        <v>4.49</v>
      </c>
      <c r="H81" s="19">
        <v>3.06</v>
      </c>
      <c r="I81" s="19">
        <v>2.55</v>
      </c>
      <c r="J81" s="19">
        <v>2.45</v>
      </c>
      <c r="K81" s="19">
        <v>2.1</v>
      </c>
      <c r="L81" s="21">
        <v>2.1</v>
      </c>
      <c r="M81" s="19">
        <v>2.06</v>
      </c>
      <c r="N81" s="22">
        <v>2.11</v>
      </c>
      <c r="O81" s="22">
        <v>2.03</v>
      </c>
      <c r="P81" s="22">
        <v>1.96</v>
      </c>
      <c r="Q81" s="23">
        <v>1.89</v>
      </c>
      <c r="R81" s="26">
        <v>1.85</v>
      </c>
      <c r="S81" s="26">
        <v>1.85</v>
      </c>
      <c r="T81" s="26">
        <v>1.85</v>
      </c>
      <c r="U81" s="26">
        <v>1.85</v>
      </c>
      <c r="V81" s="57">
        <v>1.85</v>
      </c>
      <c r="W81" s="19">
        <f t="shared" si="2"/>
        <v>0.006724466372141181</v>
      </c>
      <c r="X81" s="19">
        <f>SUM(X$4,$W$5:$W81)</f>
        <v>50.620861689701805</v>
      </c>
      <c r="Y81" s="25">
        <v>0.438</v>
      </c>
    </row>
    <row r="82" spans="1:25" ht="12.75">
      <c r="A82" s="17">
        <v>80</v>
      </c>
      <c r="B82" s="18" t="s">
        <v>34</v>
      </c>
      <c r="C82" s="19">
        <v>2.73</v>
      </c>
      <c r="D82" s="19">
        <v>2.83</v>
      </c>
      <c r="E82" s="19">
        <v>2.9</v>
      </c>
      <c r="F82" s="19">
        <v>2.8</v>
      </c>
      <c r="G82" s="21">
        <v>3</v>
      </c>
      <c r="H82" s="19">
        <v>2.89</v>
      </c>
      <c r="I82" s="19">
        <v>2.57</v>
      </c>
      <c r="J82" s="19">
        <v>2.53</v>
      </c>
      <c r="K82" s="19">
        <v>2.49</v>
      </c>
      <c r="L82" s="21">
        <v>2.3</v>
      </c>
      <c r="M82" s="19">
        <v>2.2</v>
      </c>
      <c r="N82" s="22">
        <v>2.12</v>
      </c>
      <c r="O82" s="22">
        <v>2.03</v>
      </c>
      <c r="P82" s="22">
        <v>1.96</v>
      </c>
      <c r="Q82" s="23">
        <v>1.89</v>
      </c>
      <c r="R82" s="26">
        <v>1.85</v>
      </c>
      <c r="S82" s="26">
        <v>1.85</v>
      </c>
      <c r="T82" s="26">
        <v>1.85</v>
      </c>
      <c r="U82" s="26">
        <v>1.85</v>
      </c>
      <c r="V82" s="57">
        <v>1.85</v>
      </c>
      <c r="W82" s="19">
        <f t="shared" si="2"/>
        <v>0.05106295697201272</v>
      </c>
      <c r="X82" s="19">
        <f>SUM(X$4,$W$5:$W82)</f>
        <v>50.671924646673816</v>
      </c>
      <c r="Y82" s="25">
        <v>3.326</v>
      </c>
    </row>
    <row r="83" spans="1:25" ht="12.75">
      <c r="A83" s="17">
        <v>81</v>
      </c>
      <c r="B83" s="18" t="s">
        <v>115</v>
      </c>
      <c r="C83" s="19">
        <v>5.97</v>
      </c>
      <c r="D83" s="19">
        <v>6.5</v>
      </c>
      <c r="E83" s="19">
        <v>6.8</v>
      </c>
      <c r="F83" s="19">
        <v>6.6</v>
      </c>
      <c r="G83" s="21">
        <v>6.3</v>
      </c>
      <c r="H83" s="19">
        <v>5.58</v>
      </c>
      <c r="I83" s="19">
        <v>4.73</v>
      </c>
      <c r="J83" s="19">
        <v>4.4</v>
      </c>
      <c r="K83" s="19">
        <v>3.88</v>
      </c>
      <c r="L83" s="21">
        <v>3.01</v>
      </c>
      <c r="M83" s="19">
        <v>2.74</v>
      </c>
      <c r="N83" s="22">
        <v>2.49</v>
      </c>
      <c r="O83" s="22">
        <v>2.27</v>
      </c>
      <c r="P83" s="22">
        <v>2.09</v>
      </c>
      <c r="Q83" s="23">
        <v>1.94</v>
      </c>
      <c r="R83" s="26">
        <v>1.85</v>
      </c>
      <c r="S83" s="26">
        <v>1.85</v>
      </c>
      <c r="T83" s="26">
        <v>1.85</v>
      </c>
      <c r="U83" s="26">
        <v>1.85</v>
      </c>
      <c r="V83" s="57">
        <v>1.85</v>
      </c>
      <c r="W83" s="19">
        <f t="shared" si="2"/>
        <v>0.4082733658318503</v>
      </c>
      <c r="X83" s="19">
        <f>SUM(X$4,$W$5:$W83)</f>
        <v>51.08019801250567</v>
      </c>
      <c r="Y83" s="25">
        <v>26.593</v>
      </c>
    </row>
    <row r="84" spans="1:25" ht="12.75">
      <c r="A84" s="17">
        <v>82</v>
      </c>
      <c r="B84" s="18" t="s">
        <v>95</v>
      </c>
      <c r="C84" s="19">
        <v>6</v>
      </c>
      <c r="D84" s="19">
        <v>6.02</v>
      </c>
      <c r="E84" s="19">
        <v>6.75</v>
      </c>
      <c r="F84" s="19">
        <v>6.34</v>
      </c>
      <c r="G84" s="21">
        <v>6.19</v>
      </c>
      <c r="H84" s="19">
        <v>5.32</v>
      </c>
      <c r="I84" s="19">
        <v>4.79</v>
      </c>
      <c r="J84" s="19">
        <v>4.55</v>
      </c>
      <c r="K84" s="19">
        <v>4.03</v>
      </c>
      <c r="L84" s="21">
        <v>3.03</v>
      </c>
      <c r="M84" s="19">
        <v>2.76</v>
      </c>
      <c r="N84" s="22">
        <v>2.5</v>
      </c>
      <c r="O84" s="22">
        <v>2.29</v>
      </c>
      <c r="P84" s="22">
        <v>2.1</v>
      </c>
      <c r="Q84" s="23">
        <v>1.95</v>
      </c>
      <c r="R84" s="26">
        <v>1.85</v>
      </c>
      <c r="S84" s="26">
        <v>1.85</v>
      </c>
      <c r="T84" s="26">
        <v>1.85</v>
      </c>
      <c r="U84" s="26">
        <v>1.85</v>
      </c>
      <c r="V84" s="57">
        <v>1.85</v>
      </c>
      <c r="W84" s="19">
        <f t="shared" si="2"/>
        <v>0.0741994200378044</v>
      </c>
      <c r="X84" s="19">
        <f>SUM(X$4,$W$5:$W84)</f>
        <v>51.154397432543476</v>
      </c>
      <c r="Y84" s="25">
        <v>4.833</v>
      </c>
    </row>
    <row r="85" spans="1:25" ht="12.75">
      <c r="A85" s="17">
        <v>83</v>
      </c>
      <c r="B85" s="18" t="s">
        <v>128</v>
      </c>
      <c r="C85" s="19">
        <v>6.9</v>
      </c>
      <c r="D85" s="19">
        <v>6.6</v>
      </c>
      <c r="E85" s="19">
        <v>6.19</v>
      </c>
      <c r="F85" s="19">
        <v>5.7</v>
      </c>
      <c r="G85" s="21">
        <v>5.3</v>
      </c>
      <c r="H85" s="19">
        <v>4.72</v>
      </c>
      <c r="I85" s="19">
        <v>4.15</v>
      </c>
      <c r="J85" s="19">
        <v>3.28</v>
      </c>
      <c r="K85" s="19">
        <v>2.9</v>
      </c>
      <c r="L85" s="21">
        <v>2.57</v>
      </c>
      <c r="M85" s="19">
        <v>2.23</v>
      </c>
      <c r="N85" s="22">
        <v>2.14</v>
      </c>
      <c r="O85" s="22">
        <v>2.06</v>
      </c>
      <c r="P85" s="22">
        <v>1.98</v>
      </c>
      <c r="Q85" s="23">
        <v>1.91</v>
      </c>
      <c r="R85" s="22">
        <v>1.86</v>
      </c>
      <c r="S85" s="26">
        <v>1.85</v>
      </c>
      <c r="T85" s="26">
        <v>1.85</v>
      </c>
      <c r="U85" s="26">
        <v>1.85</v>
      </c>
      <c r="V85" s="57">
        <v>1.85</v>
      </c>
      <c r="W85" s="19">
        <f t="shared" si="2"/>
        <v>1.1202838154683608</v>
      </c>
      <c r="X85" s="19">
        <f>SUM(X$4,$W$5:$W85)</f>
        <v>52.27468124801184</v>
      </c>
      <c r="Y85" s="25">
        <v>72.97</v>
      </c>
    </row>
    <row r="86" spans="1:25" ht="12.75">
      <c r="A86" s="17">
        <v>84</v>
      </c>
      <c r="B86" s="18" t="s">
        <v>74</v>
      </c>
      <c r="C86" s="19">
        <v>5.57</v>
      </c>
      <c r="D86" s="19">
        <v>5.57</v>
      </c>
      <c r="E86" s="19">
        <v>5.5</v>
      </c>
      <c r="F86" s="19">
        <v>5.37</v>
      </c>
      <c r="G86" s="21">
        <v>4.98</v>
      </c>
      <c r="H86" s="19">
        <v>4.34</v>
      </c>
      <c r="I86" s="19">
        <v>3.7</v>
      </c>
      <c r="J86" s="19">
        <v>3.09</v>
      </c>
      <c r="K86" s="19">
        <v>3.09</v>
      </c>
      <c r="L86" s="21">
        <v>2.41</v>
      </c>
      <c r="M86" s="19">
        <v>2.23</v>
      </c>
      <c r="N86" s="22">
        <v>2.15</v>
      </c>
      <c r="O86" s="22">
        <v>2.06</v>
      </c>
      <c r="P86" s="22">
        <v>1.98</v>
      </c>
      <c r="Q86" s="23">
        <v>1.92</v>
      </c>
      <c r="R86" s="22">
        <v>1.86</v>
      </c>
      <c r="S86" s="26">
        <v>1.85</v>
      </c>
      <c r="T86" s="26">
        <v>1.85</v>
      </c>
      <c r="U86" s="26">
        <v>1.85</v>
      </c>
      <c r="V86" s="57">
        <v>1.85</v>
      </c>
      <c r="W86" s="19">
        <f t="shared" si="2"/>
        <v>0.0017041455874604362</v>
      </c>
      <c r="X86" s="19">
        <f>SUM(X$4,$W$5:$W86)</f>
        <v>52.2763853935993</v>
      </c>
      <c r="Y86" s="25">
        <v>0.111</v>
      </c>
    </row>
    <row r="87" spans="1:25" ht="12.75">
      <c r="A87" s="17">
        <v>85</v>
      </c>
      <c r="B87" s="18" t="s">
        <v>63</v>
      </c>
      <c r="C87" s="19">
        <v>4.51</v>
      </c>
      <c r="D87" s="19">
        <v>4.83</v>
      </c>
      <c r="E87" s="19">
        <v>5.39</v>
      </c>
      <c r="F87" s="19">
        <v>5.01</v>
      </c>
      <c r="G87" s="21">
        <v>4.73</v>
      </c>
      <c r="H87" s="19">
        <v>4.05</v>
      </c>
      <c r="I87" s="19">
        <v>4.1</v>
      </c>
      <c r="J87" s="19">
        <v>4.02</v>
      </c>
      <c r="K87" s="19">
        <v>3.61</v>
      </c>
      <c r="L87" s="21">
        <v>2.99</v>
      </c>
      <c r="M87" s="19">
        <v>2.5</v>
      </c>
      <c r="N87" s="22">
        <v>2.48</v>
      </c>
      <c r="O87" s="22">
        <v>2.31</v>
      </c>
      <c r="P87" s="22">
        <v>2.12</v>
      </c>
      <c r="Q87" s="23">
        <v>1.96</v>
      </c>
      <c r="R87" s="22">
        <v>1.86</v>
      </c>
      <c r="S87" s="26">
        <v>1.85</v>
      </c>
      <c r="T87" s="26">
        <v>1.85</v>
      </c>
      <c r="U87" s="26">
        <v>1.85</v>
      </c>
      <c r="V87" s="57">
        <v>1.85</v>
      </c>
      <c r="W87" s="19">
        <f t="shared" si="2"/>
        <v>0.07989525799228929</v>
      </c>
      <c r="X87" s="19">
        <f>SUM(X$4,$W$5:$W87)</f>
        <v>52.35628065159159</v>
      </c>
      <c r="Y87" s="25">
        <v>5.204</v>
      </c>
    </row>
    <row r="88" spans="1:25" ht="12.75">
      <c r="A88" s="17">
        <v>86</v>
      </c>
      <c r="B88" s="18" t="s">
        <v>157</v>
      </c>
      <c r="C88" s="19">
        <v>6.83</v>
      </c>
      <c r="D88" s="19">
        <v>6.94</v>
      </c>
      <c r="E88" s="19">
        <v>6.72</v>
      </c>
      <c r="F88" s="19">
        <v>5.94</v>
      </c>
      <c r="G88" s="21">
        <v>5.15</v>
      </c>
      <c r="H88" s="19">
        <v>4.16</v>
      </c>
      <c r="I88" s="19">
        <v>4.24</v>
      </c>
      <c r="J88" s="19">
        <v>4</v>
      </c>
      <c r="K88" s="19">
        <v>3.47</v>
      </c>
      <c r="L88" s="21">
        <v>3.1</v>
      </c>
      <c r="M88" s="19">
        <v>2.87</v>
      </c>
      <c r="N88" s="22">
        <v>2.6</v>
      </c>
      <c r="O88" s="22">
        <v>2.37</v>
      </c>
      <c r="P88" s="22">
        <v>2.17</v>
      </c>
      <c r="Q88" s="23">
        <v>2.01</v>
      </c>
      <c r="R88" s="22">
        <v>1.87</v>
      </c>
      <c r="S88" s="26">
        <v>1.85</v>
      </c>
      <c r="T88" s="26">
        <v>1.85</v>
      </c>
      <c r="U88" s="26">
        <v>1.85</v>
      </c>
      <c r="V88" s="57">
        <v>1.85</v>
      </c>
      <c r="W88" s="19">
        <f t="shared" si="2"/>
        <v>0.39384186265876187</v>
      </c>
      <c r="X88" s="19">
        <f>SUM(X$4,$W$5:$W88)</f>
        <v>52.75012251425035</v>
      </c>
      <c r="Y88" s="25">
        <v>25.653</v>
      </c>
    </row>
    <row r="89" spans="1:25" ht="12.75">
      <c r="A89" s="17">
        <v>87</v>
      </c>
      <c r="B89" s="18" t="s">
        <v>156</v>
      </c>
      <c r="C89" s="19">
        <v>6</v>
      </c>
      <c r="D89" s="19">
        <v>6.94</v>
      </c>
      <c r="E89" s="19">
        <v>6.79</v>
      </c>
      <c r="F89" s="19">
        <v>6.48</v>
      </c>
      <c r="G89" s="21">
        <v>5.69</v>
      </c>
      <c r="H89" s="19">
        <v>5.2</v>
      </c>
      <c r="I89" s="19">
        <v>4.2</v>
      </c>
      <c r="J89" s="19">
        <v>3.65</v>
      </c>
      <c r="K89" s="19">
        <v>2.99</v>
      </c>
      <c r="L89" s="21">
        <v>2.36</v>
      </c>
      <c r="M89" s="19">
        <v>2.24</v>
      </c>
      <c r="N89" s="22">
        <v>2.18</v>
      </c>
      <c r="O89" s="22">
        <v>2.09</v>
      </c>
      <c r="P89" s="22">
        <v>2.01</v>
      </c>
      <c r="Q89" s="23">
        <v>1.94</v>
      </c>
      <c r="R89" s="22">
        <v>1.88</v>
      </c>
      <c r="S89" s="26">
        <v>1.85</v>
      </c>
      <c r="T89" s="26">
        <v>1.85</v>
      </c>
      <c r="U89" s="26">
        <v>1.85</v>
      </c>
      <c r="V89" s="57">
        <v>1.85</v>
      </c>
      <c r="W89" s="19">
        <f t="shared" si="2"/>
        <v>0.002471778734965138</v>
      </c>
      <c r="X89" s="19">
        <f>SUM(X$4,$W$5:$W89)</f>
        <v>52.752594292985314</v>
      </c>
      <c r="Y89" s="25">
        <v>0.161</v>
      </c>
    </row>
    <row r="90" spans="1:25" ht="12.75">
      <c r="A90" s="17">
        <v>88</v>
      </c>
      <c r="B90" s="18" t="s">
        <v>180</v>
      </c>
      <c r="C90" s="19">
        <v>7.21</v>
      </c>
      <c r="D90" s="19">
        <v>7.21</v>
      </c>
      <c r="E90" s="19">
        <v>7.31</v>
      </c>
      <c r="F90" s="19">
        <v>7.41</v>
      </c>
      <c r="G90" s="21">
        <v>6.9</v>
      </c>
      <c r="H90" s="19">
        <v>5.89</v>
      </c>
      <c r="I90" s="19">
        <v>4.87</v>
      </c>
      <c r="J90" s="19">
        <v>3.94</v>
      </c>
      <c r="K90" s="19">
        <v>3.2</v>
      </c>
      <c r="L90" s="21">
        <v>2.61</v>
      </c>
      <c r="M90" s="19">
        <v>2.3</v>
      </c>
      <c r="N90" s="22">
        <v>2.18</v>
      </c>
      <c r="O90" s="22">
        <v>2.09</v>
      </c>
      <c r="P90" s="22">
        <v>2.01</v>
      </c>
      <c r="Q90" s="23">
        <v>1.94</v>
      </c>
      <c r="R90" s="22">
        <v>1.88</v>
      </c>
      <c r="S90" s="26">
        <v>1.85</v>
      </c>
      <c r="T90" s="26">
        <v>1.85</v>
      </c>
      <c r="U90" s="26">
        <v>1.85</v>
      </c>
      <c r="V90" s="57">
        <v>1.85</v>
      </c>
      <c r="W90" s="19">
        <f t="shared" si="2"/>
        <v>0.041452189965253856</v>
      </c>
      <c r="X90" s="19">
        <f>SUM(X$4,$W$5:$W90)</f>
        <v>52.79404648295057</v>
      </c>
      <c r="Y90" s="25">
        <v>2.7</v>
      </c>
    </row>
    <row r="91" spans="1:25" ht="12.75">
      <c r="A91" s="17">
        <v>89</v>
      </c>
      <c r="B91" s="18" t="s">
        <v>186</v>
      </c>
      <c r="C91" s="19">
        <v>7.33</v>
      </c>
      <c r="D91" s="19">
        <v>7.33</v>
      </c>
      <c r="E91" s="19">
        <v>7.02</v>
      </c>
      <c r="F91" s="19">
        <v>6.41</v>
      </c>
      <c r="G91" s="21">
        <v>5.54</v>
      </c>
      <c r="H91" s="19">
        <v>4.42</v>
      </c>
      <c r="I91" s="19">
        <v>3.64</v>
      </c>
      <c r="J91" s="19">
        <v>3.21</v>
      </c>
      <c r="K91" s="19">
        <v>2.82</v>
      </c>
      <c r="L91" s="21">
        <v>2.4</v>
      </c>
      <c r="M91" s="19">
        <v>2.3</v>
      </c>
      <c r="N91" s="22">
        <v>2.19</v>
      </c>
      <c r="O91" s="22">
        <v>2.1</v>
      </c>
      <c r="P91" s="22">
        <v>2.02</v>
      </c>
      <c r="Q91" s="23">
        <v>1.95</v>
      </c>
      <c r="R91" s="22">
        <v>1.88</v>
      </c>
      <c r="S91" s="26">
        <v>1.85</v>
      </c>
      <c r="T91" s="26">
        <v>1.85</v>
      </c>
      <c r="U91" s="26">
        <v>1.85</v>
      </c>
      <c r="V91" s="57">
        <v>1.85</v>
      </c>
      <c r="W91" s="19">
        <f t="shared" si="2"/>
        <v>0.0018269668910611883</v>
      </c>
      <c r="X91" s="19">
        <f>SUM(X$4,$W$5:$W91)</f>
        <v>52.79587344984163</v>
      </c>
      <c r="Y91" s="25">
        <v>0.119</v>
      </c>
    </row>
    <row r="92" spans="1:25" ht="12.75">
      <c r="A92" s="17">
        <v>90</v>
      </c>
      <c r="B92" s="18" t="s">
        <v>132</v>
      </c>
      <c r="C92" s="19">
        <v>6.67</v>
      </c>
      <c r="D92" s="19">
        <v>6.67</v>
      </c>
      <c r="E92" s="19">
        <v>6.67</v>
      </c>
      <c r="F92" s="19">
        <v>6.67</v>
      </c>
      <c r="G92" s="21">
        <v>6.67</v>
      </c>
      <c r="H92" s="19">
        <v>6.67</v>
      </c>
      <c r="I92" s="19">
        <v>6.42</v>
      </c>
      <c r="J92" s="19">
        <v>6.2</v>
      </c>
      <c r="K92" s="19">
        <v>5.39</v>
      </c>
      <c r="L92" s="21">
        <v>4.19</v>
      </c>
      <c r="M92" s="19">
        <v>2.91</v>
      </c>
      <c r="N92" s="22">
        <v>2.19</v>
      </c>
      <c r="O92" s="22">
        <v>2.1</v>
      </c>
      <c r="P92" s="22">
        <v>2.02</v>
      </c>
      <c r="Q92" s="23">
        <v>1.95</v>
      </c>
      <c r="R92" s="22">
        <v>1.88</v>
      </c>
      <c r="S92" s="26">
        <v>1.85</v>
      </c>
      <c r="T92" s="26">
        <v>1.85</v>
      </c>
      <c r="U92" s="26">
        <v>1.85</v>
      </c>
      <c r="V92" s="57">
        <v>1.85</v>
      </c>
      <c r="W92" s="19">
        <f t="shared" si="2"/>
        <v>0.009779646299209892</v>
      </c>
      <c r="X92" s="19">
        <f>SUM(X$4,$W$5:$W92)</f>
        <v>52.80565309614084</v>
      </c>
      <c r="Y92" s="25">
        <v>0.637</v>
      </c>
    </row>
    <row r="93" spans="1:25" ht="12.75">
      <c r="A93" s="17">
        <v>91</v>
      </c>
      <c r="B93" s="18" t="s">
        <v>83</v>
      </c>
      <c r="C93" s="19">
        <v>5.74</v>
      </c>
      <c r="D93" s="19">
        <v>5.72</v>
      </c>
      <c r="E93" s="19">
        <v>5.69</v>
      </c>
      <c r="F93" s="19">
        <v>5.34</v>
      </c>
      <c r="G93" s="21">
        <v>4.78</v>
      </c>
      <c r="H93" s="19">
        <v>4.31</v>
      </c>
      <c r="I93" s="19">
        <v>3.9</v>
      </c>
      <c r="J93" s="19">
        <v>3.31</v>
      </c>
      <c r="K93" s="19">
        <v>3</v>
      </c>
      <c r="L93" s="21">
        <v>2.7</v>
      </c>
      <c r="M93" s="19">
        <v>2.32</v>
      </c>
      <c r="N93" s="22">
        <v>2.21</v>
      </c>
      <c r="O93" s="22">
        <v>2.12</v>
      </c>
      <c r="P93" s="22">
        <v>2.03</v>
      </c>
      <c r="Q93" s="23">
        <v>1.96</v>
      </c>
      <c r="R93" s="22">
        <v>1.89</v>
      </c>
      <c r="S93" s="26">
        <v>1.85</v>
      </c>
      <c r="T93" s="26">
        <v>1.85</v>
      </c>
      <c r="U93" s="26">
        <v>1.85</v>
      </c>
      <c r="V93" s="57">
        <v>1.85</v>
      </c>
      <c r="W93" s="19">
        <f t="shared" si="2"/>
        <v>0.06157953109282712</v>
      </c>
      <c r="X93" s="19">
        <f>SUM(X$4,$W$5:$W93)</f>
        <v>52.86723262723366</v>
      </c>
      <c r="Y93" s="25">
        <v>4.011</v>
      </c>
    </row>
    <row r="94" spans="1:25" ht="12.75">
      <c r="A94" s="17">
        <v>92</v>
      </c>
      <c r="B94" s="18" t="s">
        <v>39</v>
      </c>
      <c r="C94" s="19">
        <v>3.15</v>
      </c>
      <c r="D94" s="19">
        <v>3.13</v>
      </c>
      <c r="E94" s="19">
        <v>3.09</v>
      </c>
      <c r="F94" s="19">
        <v>3.05</v>
      </c>
      <c r="G94" s="21">
        <v>3.15</v>
      </c>
      <c r="H94" s="19">
        <v>3.44</v>
      </c>
      <c r="I94" s="19">
        <v>3.15</v>
      </c>
      <c r="J94" s="19">
        <v>3.05</v>
      </c>
      <c r="K94" s="19">
        <v>2.9</v>
      </c>
      <c r="L94" s="21">
        <v>2.63</v>
      </c>
      <c r="M94" s="19">
        <v>2.35</v>
      </c>
      <c r="N94" s="22">
        <v>2.25</v>
      </c>
      <c r="O94" s="22">
        <v>2.16</v>
      </c>
      <c r="P94" s="22">
        <v>2.08</v>
      </c>
      <c r="Q94" s="23">
        <v>2</v>
      </c>
      <c r="R94" s="22">
        <v>1.92</v>
      </c>
      <c r="S94" s="26">
        <v>1.85</v>
      </c>
      <c r="T94" s="26">
        <v>1.85</v>
      </c>
      <c r="U94" s="26">
        <v>1.85</v>
      </c>
      <c r="V94" s="57">
        <v>1.85</v>
      </c>
      <c r="W94" s="19">
        <f t="shared" si="2"/>
        <v>0.594869631327293</v>
      </c>
      <c r="X94" s="19">
        <f>SUM(X$4,$W$5:$W94)</f>
        <v>53.462102258560954</v>
      </c>
      <c r="Y94" s="25">
        <v>38.747</v>
      </c>
    </row>
    <row r="95" spans="1:25" ht="12.75">
      <c r="A95" s="17">
        <v>93</v>
      </c>
      <c r="B95" s="18" t="s">
        <v>160</v>
      </c>
      <c r="C95" s="19">
        <v>6.87</v>
      </c>
      <c r="D95" s="19">
        <v>6.97</v>
      </c>
      <c r="E95" s="19">
        <v>7.18</v>
      </c>
      <c r="F95" s="19">
        <v>7.48</v>
      </c>
      <c r="G95" s="21">
        <v>7.59</v>
      </c>
      <c r="H95" s="19">
        <v>7.38</v>
      </c>
      <c r="I95" s="19">
        <v>7.18</v>
      </c>
      <c r="J95" s="19">
        <v>5.65</v>
      </c>
      <c r="K95" s="19">
        <v>4.1</v>
      </c>
      <c r="L95" s="21">
        <v>3.41</v>
      </c>
      <c r="M95" s="19">
        <v>3.03</v>
      </c>
      <c r="N95" s="22">
        <v>2.72</v>
      </c>
      <c r="O95" s="22">
        <v>2.47</v>
      </c>
      <c r="P95" s="22">
        <v>2.26</v>
      </c>
      <c r="Q95" s="23">
        <v>2.09</v>
      </c>
      <c r="R95" s="22">
        <v>1.93</v>
      </c>
      <c r="S95" s="26">
        <v>1.85</v>
      </c>
      <c r="T95" s="26">
        <v>1.85</v>
      </c>
      <c r="U95" s="26">
        <v>1.85</v>
      </c>
      <c r="V95" s="57">
        <v>1.85</v>
      </c>
      <c r="W95" s="19">
        <f t="shared" si="2"/>
        <v>0.09085705933865643</v>
      </c>
      <c r="X95" s="19">
        <f>SUM(X$4,$W$5:$W95)</f>
        <v>53.552959317899614</v>
      </c>
      <c r="Y95" s="25">
        <v>5.918</v>
      </c>
    </row>
    <row r="96" spans="1:25" ht="12.75">
      <c r="A96" s="17">
        <v>94</v>
      </c>
      <c r="B96" s="18" t="s">
        <v>99</v>
      </c>
      <c r="C96" s="19">
        <v>6.15</v>
      </c>
      <c r="D96" s="19">
        <v>6.15</v>
      </c>
      <c r="E96" s="19">
        <v>6.15</v>
      </c>
      <c r="F96" s="19">
        <v>5.38</v>
      </c>
      <c r="G96" s="21">
        <v>4.72</v>
      </c>
      <c r="H96" s="19">
        <v>4.31</v>
      </c>
      <c r="I96" s="19">
        <v>3.8</v>
      </c>
      <c r="J96" s="19">
        <v>3.1</v>
      </c>
      <c r="K96" s="19">
        <v>2.6</v>
      </c>
      <c r="L96" s="21">
        <v>2.45</v>
      </c>
      <c r="M96" s="19">
        <v>2.35</v>
      </c>
      <c r="N96" s="22">
        <v>2.25</v>
      </c>
      <c r="O96" s="22">
        <v>2.15</v>
      </c>
      <c r="P96" s="22">
        <v>2.06</v>
      </c>
      <c r="Q96" s="23">
        <v>1.98</v>
      </c>
      <c r="R96" s="22">
        <v>1.92</v>
      </c>
      <c r="S96" s="22">
        <v>1.86</v>
      </c>
      <c r="T96" s="26">
        <v>1.85</v>
      </c>
      <c r="U96" s="26">
        <v>1.85</v>
      </c>
      <c r="V96" s="57">
        <v>1.85</v>
      </c>
      <c r="W96" s="19">
        <f t="shared" si="2"/>
        <v>2.868353371629016</v>
      </c>
      <c r="X96" s="19">
        <f>SUM(X$4,$W$5:$W96)</f>
        <v>56.42131268952863</v>
      </c>
      <c r="Y96" s="25">
        <v>186.831</v>
      </c>
    </row>
    <row r="97" spans="1:25" ht="12.75">
      <c r="A97" s="17">
        <v>95</v>
      </c>
      <c r="B97" s="18" t="s">
        <v>109</v>
      </c>
      <c r="C97" s="19">
        <v>6</v>
      </c>
      <c r="D97" s="19">
        <v>6.4</v>
      </c>
      <c r="E97" s="19">
        <v>6.5</v>
      </c>
      <c r="F97" s="19">
        <v>6.2</v>
      </c>
      <c r="G97" s="21">
        <v>5.15</v>
      </c>
      <c r="H97" s="19">
        <v>4.23</v>
      </c>
      <c r="I97" s="19">
        <v>3.82</v>
      </c>
      <c r="J97" s="19">
        <v>3.57</v>
      </c>
      <c r="K97" s="19">
        <v>3.05</v>
      </c>
      <c r="L97" s="21">
        <v>2.6</v>
      </c>
      <c r="M97" s="19">
        <v>2.39</v>
      </c>
      <c r="N97" s="22">
        <v>2.26</v>
      </c>
      <c r="O97" s="22">
        <v>2.16</v>
      </c>
      <c r="P97" s="22">
        <v>2.07</v>
      </c>
      <c r="Q97" s="23">
        <v>1.99</v>
      </c>
      <c r="R97" s="22">
        <v>1.92</v>
      </c>
      <c r="S97" s="22">
        <v>1.86</v>
      </c>
      <c r="T97" s="26">
        <v>1.85</v>
      </c>
      <c r="U97" s="26">
        <v>1.85</v>
      </c>
      <c r="V97" s="57">
        <v>1.85</v>
      </c>
      <c r="W97" s="19">
        <f t="shared" si="2"/>
        <v>0.00393028171522407</v>
      </c>
      <c r="X97" s="19">
        <f>SUM(X$4,$W$5:$W97)</f>
        <v>56.425242971243854</v>
      </c>
      <c r="Y97" s="25">
        <v>0.256</v>
      </c>
    </row>
    <row r="98" spans="1:25" ht="12.75">
      <c r="A98" s="17">
        <v>96</v>
      </c>
      <c r="B98" s="18" t="s">
        <v>89</v>
      </c>
      <c r="C98" s="19">
        <v>5.91</v>
      </c>
      <c r="D98" s="19">
        <v>5.9</v>
      </c>
      <c r="E98" s="19">
        <v>5.82</v>
      </c>
      <c r="F98" s="19">
        <v>5.61</v>
      </c>
      <c r="G98" s="21">
        <v>5.26</v>
      </c>
      <c r="H98" s="19">
        <v>4.89</v>
      </c>
      <c r="I98" s="19">
        <v>4.5</v>
      </c>
      <c r="J98" s="19">
        <v>4.15</v>
      </c>
      <c r="K98" s="19">
        <v>3.86</v>
      </c>
      <c r="L98" s="21">
        <v>3.46</v>
      </c>
      <c r="M98" s="19">
        <v>3.11</v>
      </c>
      <c r="N98" s="22">
        <v>2.81</v>
      </c>
      <c r="O98" s="22">
        <v>2.54</v>
      </c>
      <c r="P98" s="22">
        <v>2.32</v>
      </c>
      <c r="Q98" s="23">
        <v>2.13</v>
      </c>
      <c r="R98" s="22">
        <v>1.97</v>
      </c>
      <c r="S98" s="22">
        <v>1.86</v>
      </c>
      <c r="T98" s="26">
        <v>1.85</v>
      </c>
      <c r="U98" s="26">
        <v>1.85</v>
      </c>
      <c r="V98" s="57">
        <v>1.85</v>
      </c>
      <c r="W98" s="19">
        <f t="shared" si="2"/>
        <v>17.416106908575507</v>
      </c>
      <c r="X98" s="19">
        <f>SUM(X$4,$W$5:$W98)</f>
        <v>73.84134987981936</v>
      </c>
      <c r="Y98" s="25">
        <v>1134.403</v>
      </c>
    </row>
    <row r="99" spans="1:25" ht="12.75">
      <c r="A99" s="17">
        <v>97</v>
      </c>
      <c r="B99" s="18" t="s">
        <v>139</v>
      </c>
      <c r="C99" s="19">
        <v>6.76</v>
      </c>
      <c r="D99" s="19">
        <v>6.76</v>
      </c>
      <c r="E99" s="19">
        <v>6.76</v>
      </c>
      <c r="F99" s="19">
        <v>6.18</v>
      </c>
      <c r="G99" s="21">
        <v>5</v>
      </c>
      <c r="H99" s="19">
        <v>4.34</v>
      </c>
      <c r="I99" s="19">
        <v>3.69</v>
      </c>
      <c r="J99" s="19">
        <v>3.17</v>
      </c>
      <c r="K99" s="19">
        <v>2.93</v>
      </c>
      <c r="L99" s="21">
        <v>2.7</v>
      </c>
      <c r="M99" s="19">
        <v>2.47</v>
      </c>
      <c r="N99" s="22">
        <v>2.22</v>
      </c>
      <c r="O99" s="22">
        <v>2.09</v>
      </c>
      <c r="P99" s="22">
        <v>2</v>
      </c>
      <c r="Q99" s="23">
        <v>1.94</v>
      </c>
      <c r="R99" s="22">
        <v>1.9</v>
      </c>
      <c r="S99" s="22">
        <v>1.87</v>
      </c>
      <c r="T99" s="26">
        <v>1.85</v>
      </c>
      <c r="U99" s="26">
        <v>1.85</v>
      </c>
      <c r="V99" s="57">
        <v>1.85</v>
      </c>
      <c r="W99" s="19">
        <f aca="true" t="shared" si="3" ref="W99:W130">100*$Y99/$Y$199</f>
        <v>0.6900407889549258</v>
      </c>
      <c r="X99" s="19">
        <f>SUM(X$4,$W$5:$W99)</f>
        <v>74.53139066877429</v>
      </c>
      <c r="Y99" s="25">
        <v>44.946</v>
      </c>
    </row>
    <row r="100" spans="1:25" ht="12.75">
      <c r="A100" s="17">
        <v>98</v>
      </c>
      <c r="B100" s="18" t="s">
        <v>133</v>
      </c>
      <c r="C100" s="19">
        <v>5.8</v>
      </c>
      <c r="D100" s="19">
        <v>6.7</v>
      </c>
      <c r="E100" s="19">
        <v>6.4</v>
      </c>
      <c r="F100" s="19">
        <v>4.8</v>
      </c>
      <c r="G100" s="21">
        <v>4.6</v>
      </c>
      <c r="H100" s="19">
        <v>4.3</v>
      </c>
      <c r="I100" s="19">
        <v>4.23</v>
      </c>
      <c r="J100" s="19">
        <v>4.14</v>
      </c>
      <c r="K100" s="19">
        <v>3.26</v>
      </c>
      <c r="L100" s="21">
        <v>2.81</v>
      </c>
      <c r="M100" s="19">
        <v>2.43</v>
      </c>
      <c r="N100" s="22">
        <v>2.3</v>
      </c>
      <c r="O100" s="22">
        <v>2.2</v>
      </c>
      <c r="P100" s="22">
        <v>2.1</v>
      </c>
      <c r="Q100" s="23">
        <v>2.02</v>
      </c>
      <c r="R100" s="22">
        <v>1.95</v>
      </c>
      <c r="S100" s="22">
        <v>1.88</v>
      </c>
      <c r="T100" s="26">
        <v>1.85</v>
      </c>
      <c r="U100" s="26">
        <v>1.85</v>
      </c>
      <c r="V100" s="57">
        <v>1.85</v>
      </c>
      <c r="W100" s="19">
        <f t="shared" si="3"/>
        <v>0.0016120296097598722</v>
      </c>
      <c r="X100" s="19">
        <f>SUM(X$4,$W$5:$W100)</f>
        <v>74.53300269838405</v>
      </c>
      <c r="Y100" s="25">
        <v>0.105</v>
      </c>
    </row>
    <row r="101" spans="1:25" ht="12.75">
      <c r="A101" s="17">
        <v>99</v>
      </c>
      <c r="B101" s="18" t="s">
        <v>162</v>
      </c>
      <c r="C101" s="19">
        <v>6.97</v>
      </c>
      <c r="D101" s="19">
        <v>6.97</v>
      </c>
      <c r="E101" s="19">
        <v>6.87</v>
      </c>
      <c r="F101" s="19">
        <v>6.77</v>
      </c>
      <c r="G101" s="21">
        <v>6.36</v>
      </c>
      <c r="H101" s="19">
        <v>5.66</v>
      </c>
      <c r="I101" s="19">
        <v>5.23</v>
      </c>
      <c r="J101" s="19">
        <v>4.83</v>
      </c>
      <c r="K101" s="19">
        <v>3.88</v>
      </c>
      <c r="L101" s="21">
        <v>3.07</v>
      </c>
      <c r="M101" s="19">
        <v>2.52</v>
      </c>
      <c r="N101" s="22">
        <v>2.31</v>
      </c>
      <c r="O101" s="22">
        <v>2.2</v>
      </c>
      <c r="P101" s="22">
        <v>2.11</v>
      </c>
      <c r="Q101" s="23">
        <v>2.02</v>
      </c>
      <c r="R101" s="22">
        <v>1.95</v>
      </c>
      <c r="S101" s="22">
        <v>1.88</v>
      </c>
      <c r="T101" s="26">
        <v>1.85</v>
      </c>
      <c r="U101" s="26">
        <v>1.85</v>
      </c>
      <c r="V101" s="57">
        <v>1.85</v>
      </c>
      <c r="W101" s="19">
        <f t="shared" si="3"/>
        <v>0.06300732874718587</v>
      </c>
      <c r="X101" s="19">
        <f>SUM(X$4,$W$5:$W101)</f>
        <v>74.59601002713124</v>
      </c>
      <c r="Y101" s="25">
        <v>4.104</v>
      </c>
    </row>
    <row r="102" spans="1:25" ht="12.75">
      <c r="A102" s="17">
        <v>100</v>
      </c>
      <c r="B102" s="18" t="s">
        <v>59</v>
      </c>
      <c r="C102" s="19">
        <v>4.41</v>
      </c>
      <c r="D102" s="19">
        <v>4.56</v>
      </c>
      <c r="E102" s="19">
        <v>4.43</v>
      </c>
      <c r="F102" s="19">
        <v>3.67</v>
      </c>
      <c r="G102" s="21">
        <v>3.46</v>
      </c>
      <c r="H102" s="19">
        <v>3.06</v>
      </c>
      <c r="I102" s="19">
        <v>2.96</v>
      </c>
      <c r="J102" s="19">
        <v>3.03</v>
      </c>
      <c r="K102" s="19">
        <v>2.55</v>
      </c>
      <c r="L102" s="21">
        <v>2</v>
      </c>
      <c r="M102" s="19">
        <v>2.01</v>
      </c>
      <c r="N102" s="22">
        <v>2.31</v>
      </c>
      <c r="O102" s="22">
        <v>2.2</v>
      </c>
      <c r="P102" s="22">
        <v>2.11</v>
      </c>
      <c r="Q102" s="23">
        <v>2.03</v>
      </c>
      <c r="R102" s="22">
        <v>1.95</v>
      </c>
      <c r="S102" s="22">
        <v>1.89</v>
      </c>
      <c r="T102" s="26">
        <v>1.85</v>
      </c>
      <c r="U102" s="26">
        <v>1.85</v>
      </c>
      <c r="V102" s="57">
        <v>1.85</v>
      </c>
      <c r="W102" s="19">
        <f t="shared" si="3"/>
        <v>0.23352935613388018</v>
      </c>
      <c r="X102" s="19">
        <f>SUM(X$4,$W$5:$W102)</f>
        <v>74.82953938326513</v>
      </c>
      <c r="Y102" s="25">
        <v>15.211</v>
      </c>
    </row>
    <row r="103" spans="1:25" ht="12.75">
      <c r="A103" s="17">
        <v>101</v>
      </c>
      <c r="B103" s="18" t="s">
        <v>120</v>
      </c>
      <c r="C103" s="19">
        <v>6.65</v>
      </c>
      <c r="D103" s="19">
        <v>6.55</v>
      </c>
      <c r="E103" s="19">
        <v>6.45</v>
      </c>
      <c r="F103" s="19">
        <v>6.35</v>
      </c>
      <c r="G103" s="21">
        <v>6.25</v>
      </c>
      <c r="H103" s="19">
        <v>6.2</v>
      </c>
      <c r="I103" s="19">
        <v>5.4</v>
      </c>
      <c r="J103" s="19">
        <v>4.7</v>
      </c>
      <c r="K103" s="19">
        <v>4.35</v>
      </c>
      <c r="L103" s="21">
        <v>3.85</v>
      </c>
      <c r="M103" s="19">
        <v>3.35</v>
      </c>
      <c r="N103" s="22">
        <v>2.93</v>
      </c>
      <c r="O103" s="22">
        <v>2.65</v>
      </c>
      <c r="P103" s="22">
        <v>2.41</v>
      </c>
      <c r="Q103" s="23">
        <v>2.21</v>
      </c>
      <c r="R103" s="22">
        <v>2.04</v>
      </c>
      <c r="S103" s="22">
        <v>1.89</v>
      </c>
      <c r="T103" s="26">
        <v>1.85</v>
      </c>
      <c r="U103" s="26">
        <v>1.85</v>
      </c>
      <c r="V103" s="57">
        <v>1.85</v>
      </c>
      <c r="W103" s="19">
        <f t="shared" si="3"/>
        <v>0.0042373349742259505</v>
      </c>
      <c r="X103" s="19">
        <f>SUM(X$4,$W$5:$W103)</f>
        <v>74.83377671823935</v>
      </c>
      <c r="Y103" s="25">
        <v>0.276</v>
      </c>
    </row>
    <row r="104" spans="1:25" ht="12.75">
      <c r="A104" s="17">
        <v>102</v>
      </c>
      <c r="B104" s="18" t="s">
        <v>140</v>
      </c>
      <c r="C104" s="19">
        <v>6.68</v>
      </c>
      <c r="D104" s="19">
        <v>6.77</v>
      </c>
      <c r="E104" s="19">
        <v>6.15</v>
      </c>
      <c r="F104" s="19">
        <v>6.11</v>
      </c>
      <c r="G104" s="21">
        <v>4.9</v>
      </c>
      <c r="H104" s="19">
        <v>3.94</v>
      </c>
      <c r="I104" s="19">
        <v>3.26</v>
      </c>
      <c r="J104" s="19">
        <v>2.7</v>
      </c>
      <c r="K104" s="19">
        <v>2.55</v>
      </c>
      <c r="L104" s="21">
        <v>2.5</v>
      </c>
      <c r="M104" s="19">
        <v>2.43</v>
      </c>
      <c r="N104" s="22">
        <v>2.33</v>
      </c>
      <c r="O104" s="22">
        <v>2.22</v>
      </c>
      <c r="P104" s="22">
        <v>2.13</v>
      </c>
      <c r="Q104" s="23">
        <v>2.04</v>
      </c>
      <c r="R104" s="22">
        <v>1.97</v>
      </c>
      <c r="S104" s="22">
        <v>1.9</v>
      </c>
      <c r="T104" s="26">
        <v>1.85</v>
      </c>
      <c r="U104" s="26">
        <v>1.85</v>
      </c>
      <c r="V104" s="57">
        <v>1.85</v>
      </c>
      <c r="W104" s="19">
        <f t="shared" si="3"/>
        <v>0.011345617920119483</v>
      </c>
      <c r="X104" s="19">
        <f>SUM(X$4,$W$5:$W104)</f>
        <v>74.84512233615946</v>
      </c>
      <c r="Y104" s="25">
        <v>0.739</v>
      </c>
    </row>
    <row r="105" spans="1:25" ht="12.75">
      <c r="A105" s="17">
        <v>103</v>
      </c>
      <c r="B105" s="18" t="s">
        <v>190</v>
      </c>
      <c r="C105" s="19">
        <v>7.3</v>
      </c>
      <c r="D105" s="19">
        <v>7.45</v>
      </c>
      <c r="E105" s="19">
        <v>7.6</v>
      </c>
      <c r="F105" s="19">
        <v>7.6</v>
      </c>
      <c r="G105" s="21">
        <v>7.52</v>
      </c>
      <c r="H105" s="19">
        <v>7.47</v>
      </c>
      <c r="I105" s="19">
        <v>7.18</v>
      </c>
      <c r="J105" s="19">
        <v>6.24</v>
      </c>
      <c r="K105" s="19">
        <v>4.86</v>
      </c>
      <c r="L105" s="21">
        <v>4.02</v>
      </c>
      <c r="M105" s="19">
        <v>3.48</v>
      </c>
      <c r="N105" s="22">
        <v>3.08</v>
      </c>
      <c r="O105" s="22">
        <v>2.77</v>
      </c>
      <c r="P105" s="22">
        <v>2.51</v>
      </c>
      <c r="Q105" s="23">
        <v>2.29</v>
      </c>
      <c r="R105" s="22">
        <v>2.11</v>
      </c>
      <c r="S105" s="22">
        <v>1.95</v>
      </c>
      <c r="T105" s="26">
        <v>1.85</v>
      </c>
      <c r="U105" s="26">
        <v>1.85</v>
      </c>
      <c r="V105" s="57">
        <v>1.85</v>
      </c>
      <c r="W105" s="19">
        <f t="shared" si="3"/>
        <v>0.2900732137790764</v>
      </c>
      <c r="X105" s="19">
        <f>SUM(X$4,$W$5:$W105)</f>
        <v>75.13519554993854</v>
      </c>
      <c r="Y105" s="25">
        <v>18.894</v>
      </c>
    </row>
    <row r="106" spans="1:25" ht="12.75">
      <c r="A106" s="17">
        <v>104</v>
      </c>
      <c r="B106" s="18" t="s">
        <v>86</v>
      </c>
      <c r="C106" s="19">
        <v>5.65</v>
      </c>
      <c r="D106" s="19">
        <v>5.85</v>
      </c>
      <c r="E106" s="19">
        <v>5.65</v>
      </c>
      <c r="F106" s="19">
        <v>4.82</v>
      </c>
      <c r="G106" s="21">
        <v>3.93</v>
      </c>
      <c r="H106" s="19">
        <v>3.28</v>
      </c>
      <c r="I106" s="19">
        <v>2.9</v>
      </c>
      <c r="J106" s="19">
        <v>2.54</v>
      </c>
      <c r="K106" s="19">
        <v>2.43</v>
      </c>
      <c r="L106" s="21">
        <v>2.34</v>
      </c>
      <c r="M106" s="19">
        <v>2.46</v>
      </c>
      <c r="N106" s="22">
        <v>2.36</v>
      </c>
      <c r="O106" s="22">
        <v>2.24</v>
      </c>
      <c r="P106" s="22">
        <v>2.15</v>
      </c>
      <c r="Q106" s="23">
        <v>2.06</v>
      </c>
      <c r="R106" s="22">
        <v>1.98</v>
      </c>
      <c r="S106" s="22">
        <v>1.91</v>
      </c>
      <c r="T106" s="22">
        <v>1.86</v>
      </c>
      <c r="U106" s="26">
        <v>1.85</v>
      </c>
      <c r="V106" s="57">
        <v>1.85</v>
      </c>
      <c r="W106" s="19">
        <f t="shared" si="3"/>
        <v>0.012051840415823807</v>
      </c>
      <c r="X106" s="19">
        <f>SUM(X$4,$W$5:$W106)</f>
        <v>75.14724739035437</v>
      </c>
      <c r="Y106" s="25">
        <v>0.785</v>
      </c>
    </row>
    <row r="107" spans="1:25" ht="12.75">
      <c r="A107" s="17">
        <v>105</v>
      </c>
      <c r="B107" s="18" t="s">
        <v>176</v>
      </c>
      <c r="C107" s="19">
        <v>7.18</v>
      </c>
      <c r="D107" s="19">
        <v>7.18</v>
      </c>
      <c r="E107" s="19">
        <v>7.15</v>
      </c>
      <c r="F107" s="19">
        <v>7.09</v>
      </c>
      <c r="G107" s="21">
        <v>6.89</v>
      </c>
      <c r="H107" s="19">
        <v>5.9</v>
      </c>
      <c r="I107" s="19">
        <v>5.4</v>
      </c>
      <c r="J107" s="19">
        <v>4.45</v>
      </c>
      <c r="K107" s="19">
        <v>3.66</v>
      </c>
      <c r="L107" s="21">
        <v>2.97</v>
      </c>
      <c r="M107" s="19">
        <v>2.52</v>
      </c>
      <c r="N107" s="22">
        <v>2.38</v>
      </c>
      <c r="O107" s="22">
        <v>2.26</v>
      </c>
      <c r="P107" s="22">
        <v>2.16</v>
      </c>
      <c r="Q107" s="23">
        <v>2.07</v>
      </c>
      <c r="R107" s="22">
        <v>1.99</v>
      </c>
      <c r="S107" s="22">
        <v>1.92</v>
      </c>
      <c r="T107" s="22">
        <v>1.86</v>
      </c>
      <c r="U107" s="26">
        <v>1.85</v>
      </c>
      <c r="V107" s="57">
        <v>1.85</v>
      </c>
      <c r="W107" s="19">
        <f t="shared" si="3"/>
        <v>0.46817945666311717</v>
      </c>
      <c r="X107" s="19">
        <f>SUM(X$4,$W$5:$W107)</f>
        <v>75.61542684701749</v>
      </c>
      <c r="Y107" s="25">
        <v>30.495</v>
      </c>
    </row>
    <row r="108" spans="1:25" ht="12.75">
      <c r="A108" s="17">
        <v>106</v>
      </c>
      <c r="B108" s="18" t="s">
        <v>188</v>
      </c>
      <c r="C108" s="19">
        <v>7.38</v>
      </c>
      <c r="D108" s="19">
        <v>7.38</v>
      </c>
      <c r="E108" s="19">
        <v>8</v>
      </c>
      <c r="F108" s="19">
        <v>8</v>
      </c>
      <c r="G108" s="21">
        <v>7.79</v>
      </c>
      <c r="H108" s="19">
        <v>7.38</v>
      </c>
      <c r="I108" s="19">
        <v>6.77</v>
      </c>
      <c r="J108" s="19">
        <v>5.87</v>
      </c>
      <c r="K108" s="19">
        <v>5.14</v>
      </c>
      <c r="L108" s="21">
        <v>4.32</v>
      </c>
      <c r="M108" s="19">
        <v>3.53</v>
      </c>
      <c r="N108" s="22">
        <v>3.13</v>
      </c>
      <c r="O108" s="22">
        <v>2.81</v>
      </c>
      <c r="P108" s="22">
        <v>2.54</v>
      </c>
      <c r="Q108" s="23">
        <v>2.32</v>
      </c>
      <c r="R108" s="22">
        <v>2.13</v>
      </c>
      <c r="S108" s="22">
        <v>1.97</v>
      </c>
      <c r="T108" s="22">
        <v>1.86</v>
      </c>
      <c r="U108" s="26">
        <v>1.85</v>
      </c>
      <c r="V108" s="57">
        <v>1.85</v>
      </c>
      <c r="W108" s="19">
        <f t="shared" si="3"/>
        <v>0.08511516339532126</v>
      </c>
      <c r="X108" s="19">
        <f>SUM(X$4,$W$5:$W108)</f>
        <v>75.7005420104128</v>
      </c>
      <c r="Y108" s="25">
        <v>5.544</v>
      </c>
    </row>
    <row r="109" spans="1:25" ht="12.75">
      <c r="A109" s="17">
        <v>107</v>
      </c>
      <c r="B109" s="18" t="s">
        <v>182</v>
      </c>
      <c r="C109" s="19">
        <v>7.28</v>
      </c>
      <c r="D109" s="19">
        <v>7.28</v>
      </c>
      <c r="E109" s="19">
        <v>7.38</v>
      </c>
      <c r="F109" s="19">
        <v>7.38</v>
      </c>
      <c r="G109" s="21">
        <v>7.38</v>
      </c>
      <c r="H109" s="19">
        <v>7.18</v>
      </c>
      <c r="I109" s="19">
        <v>6.49</v>
      </c>
      <c r="J109" s="19">
        <v>5.29</v>
      </c>
      <c r="K109" s="19">
        <v>4.13</v>
      </c>
      <c r="L109" s="21">
        <v>2.89</v>
      </c>
      <c r="M109" s="19">
        <v>2.53</v>
      </c>
      <c r="N109" s="22">
        <v>2.38</v>
      </c>
      <c r="O109" s="22">
        <v>2.26</v>
      </c>
      <c r="P109" s="22">
        <v>2.16</v>
      </c>
      <c r="Q109" s="23">
        <v>2.07</v>
      </c>
      <c r="R109" s="22">
        <v>2</v>
      </c>
      <c r="S109" s="22">
        <v>1.93</v>
      </c>
      <c r="T109" s="22">
        <v>1.87</v>
      </c>
      <c r="U109" s="26">
        <v>1.85</v>
      </c>
      <c r="V109" s="57">
        <v>1.85</v>
      </c>
      <c r="W109" s="19">
        <f t="shared" si="3"/>
        <v>0.504396388562389</v>
      </c>
      <c r="X109" s="19">
        <f>SUM(X$4,$W$5:$W109)</f>
        <v>76.20493839897519</v>
      </c>
      <c r="Y109" s="25">
        <v>32.854</v>
      </c>
    </row>
    <row r="110" spans="1:25" ht="12.75">
      <c r="A110" s="17">
        <v>108</v>
      </c>
      <c r="B110" s="18" t="s">
        <v>112</v>
      </c>
      <c r="C110" s="19">
        <v>6.42</v>
      </c>
      <c r="D110" s="19">
        <v>6.42</v>
      </c>
      <c r="E110" s="19">
        <v>6.42</v>
      </c>
      <c r="F110" s="19">
        <v>6.42</v>
      </c>
      <c r="G110" s="21">
        <v>6.42</v>
      </c>
      <c r="H110" s="19">
        <v>6.42</v>
      </c>
      <c r="I110" s="19">
        <v>6.41</v>
      </c>
      <c r="J110" s="19">
        <v>6.4</v>
      </c>
      <c r="K110" s="19">
        <v>5.86</v>
      </c>
      <c r="L110" s="21">
        <v>4.7</v>
      </c>
      <c r="M110" s="19">
        <v>3.59</v>
      </c>
      <c r="N110" s="22">
        <v>3.21</v>
      </c>
      <c r="O110" s="22">
        <v>2.87</v>
      </c>
      <c r="P110" s="22">
        <v>2.6</v>
      </c>
      <c r="Q110" s="23">
        <v>2.37</v>
      </c>
      <c r="R110" s="22">
        <v>2.17</v>
      </c>
      <c r="S110" s="22">
        <v>2.01</v>
      </c>
      <c r="T110" s="22">
        <v>1.87</v>
      </c>
      <c r="U110" s="26">
        <v>1.85</v>
      </c>
      <c r="V110" s="57">
        <v>1.85</v>
      </c>
      <c r="W110" s="19">
        <f t="shared" si="3"/>
        <v>0.08695748294933253</v>
      </c>
      <c r="X110" s="19">
        <f>SUM(X$4,$W$5:$W110)</f>
        <v>76.29189588192452</v>
      </c>
      <c r="Y110" s="25">
        <v>5.664</v>
      </c>
    </row>
    <row r="111" spans="1:25" ht="12.75">
      <c r="A111" s="17">
        <v>109</v>
      </c>
      <c r="B111" s="18" t="s">
        <v>121</v>
      </c>
      <c r="C111" s="19">
        <v>6.56</v>
      </c>
      <c r="D111" s="19">
        <v>6.56</v>
      </c>
      <c r="E111" s="19">
        <v>6.56</v>
      </c>
      <c r="F111" s="19">
        <v>5.95</v>
      </c>
      <c r="G111" s="21">
        <v>5.29</v>
      </c>
      <c r="H111" s="19">
        <v>4.2</v>
      </c>
      <c r="I111" s="19">
        <v>3.7</v>
      </c>
      <c r="J111" s="19">
        <v>3</v>
      </c>
      <c r="K111" s="19">
        <v>2.6</v>
      </c>
      <c r="L111" s="21">
        <v>2.8</v>
      </c>
      <c r="M111" s="19">
        <v>2.6</v>
      </c>
      <c r="N111" s="22">
        <v>2.42</v>
      </c>
      <c r="O111" s="22">
        <v>2.29</v>
      </c>
      <c r="P111" s="22">
        <v>2.19</v>
      </c>
      <c r="Q111" s="23">
        <v>2.09</v>
      </c>
      <c r="R111" s="22">
        <v>2.01</v>
      </c>
      <c r="S111" s="22">
        <v>1.94</v>
      </c>
      <c r="T111" s="22">
        <v>1.88</v>
      </c>
      <c r="U111" s="26">
        <v>1.85</v>
      </c>
      <c r="V111" s="57">
        <v>1.85</v>
      </c>
      <c r="W111" s="19">
        <f t="shared" si="3"/>
        <v>0.006939403653442498</v>
      </c>
      <c r="X111" s="19">
        <f>SUM(X$4,$W$5:$W111)</f>
        <v>76.29883528557797</v>
      </c>
      <c r="Y111" s="25">
        <v>0.452</v>
      </c>
    </row>
    <row r="112" spans="1:25" ht="12.75">
      <c r="A112" s="17">
        <v>110</v>
      </c>
      <c r="B112" s="18" t="s">
        <v>67</v>
      </c>
      <c r="C112" s="19">
        <v>4.22</v>
      </c>
      <c r="D112" s="19">
        <v>5.08</v>
      </c>
      <c r="E112" s="19">
        <v>5.64</v>
      </c>
      <c r="F112" s="19">
        <v>5.78</v>
      </c>
      <c r="G112" s="21">
        <v>5</v>
      </c>
      <c r="H112" s="19">
        <v>4</v>
      </c>
      <c r="I112" s="19">
        <v>3.55</v>
      </c>
      <c r="J112" s="19">
        <v>3.1</v>
      </c>
      <c r="K112" s="19">
        <v>2.84</v>
      </c>
      <c r="L112" s="21">
        <v>2.67</v>
      </c>
      <c r="M112" s="19">
        <v>2.63</v>
      </c>
      <c r="N112" s="22">
        <v>2.43</v>
      </c>
      <c r="O112" s="22">
        <v>2.3</v>
      </c>
      <c r="P112" s="22">
        <v>2.2</v>
      </c>
      <c r="Q112" s="23">
        <v>2.1</v>
      </c>
      <c r="R112" s="22">
        <v>2.02</v>
      </c>
      <c r="S112" s="22">
        <v>1.95</v>
      </c>
      <c r="T112" s="22">
        <v>1.88</v>
      </c>
      <c r="U112" s="26">
        <v>1.85</v>
      </c>
      <c r="V112" s="57">
        <v>1.85</v>
      </c>
      <c r="W112" s="19">
        <f t="shared" si="3"/>
        <v>0.04117584203215216</v>
      </c>
      <c r="X112" s="19">
        <f>SUM(X$4,$W$5:$W112)</f>
        <v>76.34001112761011</v>
      </c>
      <c r="Y112" s="25">
        <v>2.682</v>
      </c>
    </row>
    <row r="113" spans="1:25" ht="12.75">
      <c r="A113" s="17">
        <v>111</v>
      </c>
      <c r="B113" s="18" t="s">
        <v>175</v>
      </c>
      <c r="C113" s="19">
        <v>7.29</v>
      </c>
      <c r="D113" s="19">
        <v>7.13</v>
      </c>
      <c r="E113" s="19">
        <v>6.85</v>
      </c>
      <c r="F113" s="19">
        <v>6.5</v>
      </c>
      <c r="G113" s="21">
        <v>6</v>
      </c>
      <c r="H113" s="19">
        <v>5.5</v>
      </c>
      <c r="I113" s="19">
        <v>4.95</v>
      </c>
      <c r="J113" s="19">
        <v>4.55</v>
      </c>
      <c r="K113" s="19">
        <v>4.14</v>
      </c>
      <c r="L113" s="21">
        <v>3.72</v>
      </c>
      <c r="M113" s="19">
        <v>3.54</v>
      </c>
      <c r="N113" s="22">
        <v>3.23</v>
      </c>
      <c r="O113" s="22">
        <v>2.89</v>
      </c>
      <c r="P113" s="22">
        <v>2.61</v>
      </c>
      <c r="Q113" s="23">
        <v>2.38</v>
      </c>
      <c r="R113" s="22">
        <v>2.18</v>
      </c>
      <c r="S113" s="22">
        <v>2.01</v>
      </c>
      <c r="T113" s="22">
        <v>1.88</v>
      </c>
      <c r="U113" s="26">
        <v>1.85</v>
      </c>
      <c r="V113" s="57">
        <v>1.85</v>
      </c>
      <c r="W113" s="19">
        <f t="shared" si="3"/>
        <v>1.298313295037651</v>
      </c>
      <c r="X113" s="19">
        <f>SUM(X$4,$W$5:$W113)</f>
        <v>77.63832442264776</v>
      </c>
      <c r="Y113" s="25">
        <v>84.566</v>
      </c>
    </row>
    <row r="114" spans="1:25" ht="12.75">
      <c r="A114" s="17">
        <v>112</v>
      </c>
      <c r="B114" s="18" t="s">
        <v>135</v>
      </c>
      <c r="C114" s="19">
        <v>6.7</v>
      </c>
      <c r="D114" s="19">
        <v>6.7</v>
      </c>
      <c r="E114" s="19">
        <v>6.7</v>
      </c>
      <c r="F114" s="19">
        <v>6.5</v>
      </c>
      <c r="G114" s="21">
        <v>6</v>
      </c>
      <c r="H114" s="19">
        <v>5.4</v>
      </c>
      <c r="I114" s="19">
        <v>4.7</v>
      </c>
      <c r="J114" s="19">
        <v>4</v>
      </c>
      <c r="K114" s="19">
        <v>3.4</v>
      </c>
      <c r="L114" s="21">
        <v>3.1</v>
      </c>
      <c r="M114" s="19">
        <v>2.82</v>
      </c>
      <c r="N114" s="22">
        <v>2.58</v>
      </c>
      <c r="O114" s="22">
        <v>2.38</v>
      </c>
      <c r="P114" s="22">
        <v>2.22</v>
      </c>
      <c r="Q114" s="23">
        <v>2.1</v>
      </c>
      <c r="R114" s="22">
        <v>2.01</v>
      </c>
      <c r="S114" s="22">
        <v>1.95</v>
      </c>
      <c r="T114" s="22">
        <v>1.89</v>
      </c>
      <c r="U114" s="26">
        <v>1.85</v>
      </c>
      <c r="V114" s="57">
        <v>1.85</v>
      </c>
      <c r="W114" s="19">
        <f t="shared" si="3"/>
        <v>0.200521130791178</v>
      </c>
      <c r="X114" s="19">
        <f>SUM(X$4,$W$5:$W114)</f>
        <v>77.83884555343893</v>
      </c>
      <c r="Y114" s="25">
        <v>13.061</v>
      </c>
    </row>
    <row r="115" spans="1:25" ht="12.75">
      <c r="A115" s="17">
        <v>113</v>
      </c>
      <c r="B115" s="18" t="s">
        <v>192</v>
      </c>
      <c r="C115" s="19">
        <v>7.5</v>
      </c>
      <c r="D115" s="19">
        <v>7.5</v>
      </c>
      <c r="E115" s="19">
        <v>7.42</v>
      </c>
      <c r="F115" s="19">
        <v>7.42</v>
      </c>
      <c r="G115" s="21">
        <v>7.05</v>
      </c>
      <c r="H115" s="19">
        <v>6.6</v>
      </c>
      <c r="I115" s="19">
        <v>6</v>
      </c>
      <c r="J115" s="19">
        <v>5.37</v>
      </c>
      <c r="K115" s="19">
        <v>4.92</v>
      </c>
      <c r="L115" s="21">
        <v>4.3</v>
      </c>
      <c r="M115" s="19">
        <v>3.72</v>
      </c>
      <c r="N115" s="22">
        <v>3.31</v>
      </c>
      <c r="O115" s="22">
        <v>2.95</v>
      </c>
      <c r="P115" s="22">
        <v>2.66</v>
      </c>
      <c r="Q115" s="23">
        <v>2.42</v>
      </c>
      <c r="R115" s="22">
        <v>2.22</v>
      </c>
      <c r="S115" s="22">
        <v>2.04</v>
      </c>
      <c r="T115" s="22">
        <v>1.9</v>
      </c>
      <c r="U115" s="26">
        <v>1.85</v>
      </c>
      <c r="V115" s="57">
        <v>1.85</v>
      </c>
      <c r="W115" s="19">
        <f t="shared" si="3"/>
        <v>0.10492009860094254</v>
      </c>
      <c r="X115" s="19">
        <f>SUM(X$4,$W$5:$W115)</f>
        <v>77.94376565203987</v>
      </c>
      <c r="Y115" s="25">
        <v>6.834</v>
      </c>
    </row>
    <row r="116" spans="1:25" ht="12.75">
      <c r="A116" s="17">
        <v>114</v>
      </c>
      <c r="B116" s="18" t="s">
        <v>114</v>
      </c>
      <c r="C116" s="19">
        <v>6.46</v>
      </c>
      <c r="D116" s="19">
        <v>6.46</v>
      </c>
      <c r="E116" s="19">
        <v>6.66</v>
      </c>
      <c r="F116" s="19">
        <v>5.9</v>
      </c>
      <c r="G116" s="21">
        <v>4.94</v>
      </c>
      <c r="H116" s="19">
        <v>4.47</v>
      </c>
      <c r="I116" s="19">
        <v>3.96</v>
      </c>
      <c r="J116" s="19">
        <v>3.65</v>
      </c>
      <c r="K116" s="19">
        <v>3.25</v>
      </c>
      <c r="L116" s="21">
        <v>2.94</v>
      </c>
      <c r="M116" s="19">
        <v>2.72</v>
      </c>
      <c r="N116" s="22">
        <v>2.55</v>
      </c>
      <c r="O116" s="22">
        <v>2.39</v>
      </c>
      <c r="P116" s="22">
        <v>2.26</v>
      </c>
      <c r="Q116" s="23">
        <v>2.15</v>
      </c>
      <c r="R116" s="22">
        <v>2.05</v>
      </c>
      <c r="S116" s="22">
        <v>1.97</v>
      </c>
      <c r="T116" s="22">
        <v>1.91</v>
      </c>
      <c r="U116" s="26">
        <v>1.85</v>
      </c>
      <c r="V116" s="57">
        <v>1.85</v>
      </c>
      <c r="W116" s="19">
        <f t="shared" si="3"/>
        <v>0.4103152700042128</v>
      </c>
      <c r="X116" s="19">
        <f>SUM(X$4,$W$5:$W116)</f>
        <v>78.35408092204409</v>
      </c>
      <c r="Y116" s="25">
        <v>26.726</v>
      </c>
    </row>
    <row r="117" spans="1:25" ht="12.75">
      <c r="A117" s="17">
        <v>115</v>
      </c>
      <c r="B117" s="18" t="s">
        <v>101</v>
      </c>
      <c r="C117" s="19">
        <v>6</v>
      </c>
      <c r="D117" s="19">
        <v>6.2</v>
      </c>
      <c r="E117" s="19">
        <v>6.3</v>
      </c>
      <c r="F117" s="19">
        <v>6.72</v>
      </c>
      <c r="G117" s="21">
        <v>6.83</v>
      </c>
      <c r="H117" s="19">
        <v>5.9</v>
      </c>
      <c r="I117" s="19">
        <v>5.54</v>
      </c>
      <c r="J117" s="19">
        <v>5.41</v>
      </c>
      <c r="K117" s="19">
        <v>4.88</v>
      </c>
      <c r="L117" s="21">
        <v>4.29</v>
      </c>
      <c r="M117" s="19">
        <v>3.81</v>
      </c>
      <c r="N117" s="22">
        <v>3.35</v>
      </c>
      <c r="O117" s="22">
        <v>2.98</v>
      </c>
      <c r="P117" s="22">
        <v>2.68</v>
      </c>
      <c r="Q117" s="23">
        <v>2.44</v>
      </c>
      <c r="R117" s="22">
        <v>2.24</v>
      </c>
      <c r="S117" s="22">
        <v>2.06</v>
      </c>
      <c r="T117" s="22">
        <v>1.91</v>
      </c>
      <c r="U117" s="26">
        <v>1.85</v>
      </c>
      <c r="V117" s="57">
        <v>1.85</v>
      </c>
      <c r="W117" s="19">
        <f t="shared" si="3"/>
        <v>0.10055994232311584</v>
      </c>
      <c r="X117" s="19">
        <f>SUM(X$4,$W$5:$W117)</f>
        <v>78.4546408643672</v>
      </c>
      <c r="Y117" s="25">
        <v>6.55</v>
      </c>
    </row>
    <row r="118" spans="1:25" ht="12.75">
      <c r="A118" s="17">
        <v>116</v>
      </c>
      <c r="B118" s="18" t="s">
        <v>177</v>
      </c>
      <c r="C118" s="19">
        <v>7.18</v>
      </c>
      <c r="D118" s="19">
        <v>7.18</v>
      </c>
      <c r="E118" s="19">
        <v>7.26</v>
      </c>
      <c r="F118" s="19">
        <v>7.26</v>
      </c>
      <c r="G118" s="21">
        <v>7.3</v>
      </c>
      <c r="H118" s="19">
        <v>7.28</v>
      </c>
      <c r="I118" s="19">
        <v>7.02</v>
      </c>
      <c r="J118" s="19">
        <v>6.22</v>
      </c>
      <c r="K118" s="19">
        <v>5.45</v>
      </c>
      <c r="L118" s="21">
        <v>4.62</v>
      </c>
      <c r="M118" s="19">
        <v>3.81</v>
      </c>
      <c r="N118" s="22">
        <v>3.35</v>
      </c>
      <c r="O118" s="22">
        <v>2.98</v>
      </c>
      <c r="P118" s="22">
        <v>2.69</v>
      </c>
      <c r="Q118" s="23">
        <v>2.44</v>
      </c>
      <c r="R118" s="22">
        <v>2.24</v>
      </c>
      <c r="S118" s="22">
        <v>2.06</v>
      </c>
      <c r="T118" s="22">
        <v>1.91</v>
      </c>
      <c r="U118" s="26">
        <v>1.85</v>
      </c>
      <c r="V118" s="57">
        <v>1.85</v>
      </c>
      <c r="W118" s="19">
        <f t="shared" si="3"/>
        <v>0.36250707757762</v>
      </c>
      <c r="X118" s="19">
        <f>SUM(X$4,$W$5:$W118)</f>
        <v>78.81714794194482</v>
      </c>
      <c r="Y118" s="25">
        <v>23.612</v>
      </c>
    </row>
    <row r="119" spans="1:25" ht="12.75">
      <c r="A119" s="17">
        <v>117</v>
      </c>
      <c r="B119" s="18" t="s">
        <v>148</v>
      </c>
      <c r="C119" s="19">
        <v>6.85</v>
      </c>
      <c r="D119" s="19">
        <v>6.85</v>
      </c>
      <c r="E119" s="19">
        <v>6.85</v>
      </c>
      <c r="F119" s="19">
        <v>6.56</v>
      </c>
      <c r="G119" s="21">
        <v>6</v>
      </c>
      <c r="H119" s="19">
        <v>5.38</v>
      </c>
      <c r="I119" s="19">
        <v>4.65</v>
      </c>
      <c r="J119" s="19">
        <v>4.1</v>
      </c>
      <c r="K119" s="19">
        <v>3.7</v>
      </c>
      <c r="L119" s="21">
        <v>3.1</v>
      </c>
      <c r="M119" s="19">
        <v>2.7</v>
      </c>
      <c r="N119" s="22">
        <v>2.51</v>
      </c>
      <c r="O119" s="22">
        <v>2.37</v>
      </c>
      <c r="P119" s="22">
        <v>2.25</v>
      </c>
      <c r="Q119" s="23">
        <v>2.15</v>
      </c>
      <c r="R119" s="22">
        <v>2.06</v>
      </c>
      <c r="S119" s="22">
        <v>1.99</v>
      </c>
      <c r="T119" s="22">
        <v>1.92</v>
      </c>
      <c r="U119" s="22">
        <v>1.86</v>
      </c>
      <c r="V119" s="57">
        <v>1.85</v>
      </c>
      <c r="W119" s="19">
        <f t="shared" si="3"/>
        <v>0.41872852930086435</v>
      </c>
      <c r="X119" s="19">
        <f>SUM(X$4,$W$5:$W119)</f>
        <v>79.23587647124569</v>
      </c>
      <c r="Y119" s="25">
        <v>27.274</v>
      </c>
    </row>
    <row r="120" spans="1:25" ht="12.75">
      <c r="A120" s="17">
        <v>118</v>
      </c>
      <c r="B120" s="18" t="s">
        <v>85</v>
      </c>
      <c r="C120" s="19">
        <v>5.53</v>
      </c>
      <c r="D120" s="19">
        <v>5.83</v>
      </c>
      <c r="E120" s="19">
        <v>6.03</v>
      </c>
      <c r="F120" s="19">
        <v>4.72</v>
      </c>
      <c r="G120" s="21">
        <v>4.12</v>
      </c>
      <c r="H120" s="19">
        <v>3.52</v>
      </c>
      <c r="I120" s="19">
        <v>3.08</v>
      </c>
      <c r="J120" s="19">
        <v>3.14</v>
      </c>
      <c r="K120" s="19">
        <v>3.1</v>
      </c>
      <c r="L120" s="21">
        <v>3</v>
      </c>
      <c r="M120" s="19">
        <v>2.74</v>
      </c>
      <c r="N120" s="22">
        <v>2.54</v>
      </c>
      <c r="O120" s="22">
        <v>2.39</v>
      </c>
      <c r="P120" s="22">
        <v>2.27</v>
      </c>
      <c r="Q120" s="23">
        <v>2.17</v>
      </c>
      <c r="R120" s="22">
        <v>2.08</v>
      </c>
      <c r="S120" s="22">
        <v>2</v>
      </c>
      <c r="T120" s="22">
        <v>1.93</v>
      </c>
      <c r="U120" s="22">
        <v>1.87</v>
      </c>
      <c r="V120" s="57">
        <v>1.85</v>
      </c>
      <c r="W120" s="19">
        <f t="shared" si="3"/>
        <v>0.00259460003856589</v>
      </c>
      <c r="X120" s="19">
        <f>SUM(X$4,$W$5:$W120)</f>
        <v>79.23847107128425</v>
      </c>
      <c r="Y120" s="25">
        <v>0.169</v>
      </c>
    </row>
    <row r="121" spans="1:25" ht="12.75">
      <c r="A121" s="17">
        <v>119</v>
      </c>
      <c r="B121" s="18" t="s">
        <v>88</v>
      </c>
      <c r="C121" s="19">
        <v>5.68</v>
      </c>
      <c r="D121" s="19">
        <v>5.89</v>
      </c>
      <c r="E121" s="19">
        <v>5.92</v>
      </c>
      <c r="F121" s="19">
        <v>5.62</v>
      </c>
      <c r="G121" s="21">
        <v>4.94</v>
      </c>
      <c r="H121" s="19">
        <v>4.05</v>
      </c>
      <c r="I121" s="19">
        <v>3.52</v>
      </c>
      <c r="J121" s="19">
        <v>3.2</v>
      </c>
      <c r="K121" s="19">
        <v>2.87</v>
      </c>
      <c r="L121" s="21">
        <v>2.79</v>
      </c>
      <c r="M121" s="19">
        <v>2.7</v>
      </c>
      <c r="N121" s="22">
        <v>2.56</v>
      </c>
      <c r="O121" s="22">
        <v>2.41</v>
      </c>
      <c r="P121" s="22">
        <v>2.29</v>
      </c>
      <c r="Q121" s="23">
        <v>2.19</v>
      </c>
      <c r="R121" s="22">
        <v>2.09</v>
      </c>
      <c r="S121" s="22">
        <v>2.01</v>
      </c>
      <c r="T121" s="22">
        <v>1.94</v>
      </c>
      <c r="U121" s="22">
        <v>1.88</v>
      </c>
      <c r="V121" s="57">
        <v>1.85</v>
      </c>
      <c r="W121" s="19">
        <f t="shared" si="3"/>
        <v>0.049619806654703884</v>
      </c>
      <c r="X121" s="19">
        <f>SUM(X$4,$W$5:$W121)</f>
        <v>79.28809087793896</v>
      </c>
      <c r="Y121" s="25">
        <v>3.232</v>
      </c>
    </row>
    <row r="122" spans="1:25" ht="12.75">
      <c r="A122" s="17">
        <v>120</v>
      </c>
      <c r="B122" s="18" t="s">
        <v>191</v>
      </c>
      <c r="C122" s="19">
        <v>7.2</v>
      </c>
      <c r="D122" s="19">
        <v>7.5</v>
      </c>
      <c r="E122" s="19">
        <v>7.1</v>
      </c>
      <c r="F122" s="19">
        <v>6.95</v>
      </c>
      <c r="G122" s="21">
        <v>6.79</v>
      </c>
      <c r="H122" s="19">
        <v>6.35</v>
      </c>
      <c r="I122" s="19">
        <v>5.85</v>
      </c>
      <c r="J122" s="19">
        <v>5</v>
      </c>
      <c r="K122" s="19">
        <v>4.5</v>
      </c>
      <c r="L122" s="21">
        <v>3.6</v>
      </c>
      <c r="M122" s="19">
        <v>3</v>
      </c>
      <c r="N122" s="22">
        <v>2.76</v>
      </c>
      <c r="O122" s="22">
        <v>2.55</v>
      </c>
      <c r="P122" s="22">
        <v>2.37</v>
      </c>
      <c r="Q122" s="23">
        <v>2.23</v>
      </c>
      <c r="R122" s="22">
        <v>2.12</v>
      </c>
      <c r="S122" s="22">
        <v>2.02</v>
      </c>
      <c r="T122" s="22">
        <v>1.95</v>
      </c>
      <c r="U122" s="22">
        <v>1.89</v>
      </c>
      <c r="V122" s="57">
        <v>1.85</v>
      </c>
      <c r="W122" s="19">
        <f t="shared" si="3"/>
        <v>0.08387159769636363</v>
      </c>
      <c r="X122" s="19">
        <f>SUM(X$4,$W$5:$W122)</f>
        <v>79.37196247563531</v>
      </c>
      <c r="Y122" s="25">
        <v>5.463</v>
      </c>
    </row>
    <row r="123" spans="1:25" ht="12.75">
      <c r="A123" s="17">
        <v>121</v>
      </c>
      <c r="B123" s="18" t="s">
        <v>193</v>
      </c>
      <c r="C123" s="19">
        <v>7.6</v>
      </c>
      <c r="D123" s="19">
        <v>7.64</v>
      </c>
      <c r="E123" s="19">
        <v>7.35</v>
      </c>
      <c r="F123" s="19">
        <v>6.65</v>
      </c>
      <c r="G123" s="21">
        <v>5.71</v>
      </c>
      <c r="H123" s="19">
        <v>4.76</v>
      </c>
      <c r="I123" s="19">
        <v>4</v>
      </c>
      <c r="J123" s="19">
        <v>3.47</v>
      </c>
      <c r="K123" s="19">
        <v>3.2</v>
      </c>
      <c r="L123" s="21">
        <v>3.05</v>
      </c>
      <c r="M123" s="19">
        <v>2.95</v>
      </c>
      <c r="N123" s="22">
        <v>2.81</v>
      </c>
      <c r="O123" s="22">
        <v>2.66</v>
      </c>
      <c r="P123" s="22">
        <v>2.51</v>
      </c>
      <c r="Q123" s="23">
        <v>2.35</v>
      </c>
      <c r="R123" s="22">
        <v>2.19</v>
      </c>
      <c r="S123" s="22">
        <v>2.06</v>
      </c>
      <c r="T123" s="22">
        <v>1.96</v>
      </c>
      <c r="U123" s="22">
        <v>1.89</v>
      </c>
      <c r="V123" s="57">
        <v>1.85</v>
      </c>
      <c r="W123" s="19">
        <f t="shared" si="3"/>
        <v>0.1453897181373904</v>
      </c>
      <c r="X123" s="19">
        <f>SUM(X$4,$W$5:$W123)</f>
        <v>79.51735219377271</v>
      </c>
      <c r="Y123" s="25">
        <v>9.47</v>
      </c>
    </row>
    <row r="124" spans="1:25" ht="12.75">
      <c r="A124" s="17">
        <v>122</v>
      </c>
      <c r="B124" s="18" t="s">
        <v>170</v>
      </c>
      <c r="C124" s="19">
        <v>7.2</v>
      </c>
      <c r="D124" s="19">
        <v>7</v>
      </c>
      <c r="E124" s="19">
        <v>6.9</v>
      </c>
      <c r="F124" s="19">
        <v>6.9</v>
      </c>
      <c r="G124" s="21">
        <v>6.9</v>
      </c>
      <c r="H124" s="19">
        <v>6.4</v>
      </c>
      <c r="I124" s="19">
        <v>6</v>
      </c>
      <c r="J124" s="19">
        <v>5.2</v>
      </c>
      <c r="K124" s="19">
        <v>4.79</v>
      </c>
      <c r="L124" s="21">
        <v>4.53</v>
      </c>
      <c r="M124" s="19">
        <v>4.23</v>
      </c>
      <c r="N124" s="22">
        <v>3.71</v>
      </c>
      <c r="O124" s="22">
        <v>3.27</v>
      </c>
      <c r="P124" s="22">
        <v>2.92</v>
      </c>
      <c r="Q124" s="23">
        <v>2.63</v>
      </c>
      <c r="R124" s="22">
        <v>2.4</v>
      </c>
      <c r="S124" s="22">
        <v>2.2</v>
      </c>
      <c r="T124" s="22">
        <v>2.03</v>
      </c>
      <c r="U124" s="22">
        <v>1.89</v>
      </c>
      <c r="V124" s="57">
        <v>1.85</v>
      </c>
      <c r="W124" s="19">
        <f t="shared" si="3"/>
        <v>0.0016887929245103424</v>
      </c>
      <c r="X124" s="19">
        <f>SUM(X$4,$W$5:$W124)</f>
        <v>79.51904098669722</v>
      </c>
      <c r="Y124" s="25">
        <v>0.11</v>
      </c>
    </row>
    <row r="125" spans="1:25" ht="12.75">
      <c r="A125" s="17">
        <v>123</v>
      </c>
      <c r="B125" s="18" t="s">
        <v>169</v>
      </c>
      <c r="C125" s="19">
        <v>7</v>
      </c>
      <c r="D125" s="19">
        <v>7</v>
      </c>
      <c r="E125" s="19">
        <v>7</v>
      </c>
      <c r="F125" s="19">
        <v>7</v>
      </c>
      <c r="G125" s="21">
        <v>7</v>
      </c>
      <c r="H125" s="19">
        <v>7</v>
      </c>
      <c r="I125" s="19">
        <v>6.8</v>
      </c>
      <c r="J125" s="19">
        <v>6.6</v>
      </c>
      <c r="K125" s="19">
        <v>5.55</v>
      </c>
      <c r="L125" s="21">
        <v>3.85</v>
      </c>
      <c r="M125" s="19">
        <v>2.81</v>
      </c>
      <c r="N125" s="22">
        <v>2.63</v>
      </c>
      <c r="O125" s="22">
        <v>2.47</v>
      </c>
      <c r="P125" s="22">
        <v>2.34</v>
      </c>
      <c r="Q125" s="23">
        <v>2.22</v>
      </c>
      <c r="R125" s="22">
        <v>2.13</v>
      </c>
      <c r="S125" s="22">
        <v>2.04</v>
      </c>
      <c r="T125" s="22">
        <v>1.97</v>
      </c>
      <c r="U125" s="22">
        <v>1.9</v>
      </c>
      <c r="V125" s="57">
        <v>1.85</v>
      </c>
      <c r="W125" s="19">
        <f t="shared" si="3"/>
        <v>0.004529035570277736</v>
      </c>
      <c r="X125" s="19">
        <f>SUM(X$4,$W$5:$W125)</f>
        <v>79.52357002226749</v>
      </c>
      <c r="Y125" s="25">
        <v>0.295</v>
      </c>
    </row>
    <row r="126" spans="1:25" ht="12.75">
      <c r="A126" s="17">
        <v>124</v>
      </c>
      <c r="B126" s="18" t="s">
        <v>116</v>
      </c>
      <c r="C126" s="19">
        <v>6.5</v>
      </c>
      <c r="D126" s="19">
        <v>6.5</v>
      </c>
      <c r="E126" s="19">
        <v>6.3</v>
      </c>
      <c r="F126" s="19">
        <v>5.7</v>
      </c>
      <c r="G126" s="21">
        <v>5.47</v>
      </c>
      <c r="H126" s="19">
        <v>5</v>
      </c>
      <c r="I126" s="19">
        <v>4.56</v>
      </c>
      <c r="J126" s="19">
        <v>3.85</v>
      </c>
      <c r="K126" s="19">
        <v>3.34</v>
      </c>
      <c r="L126" s="21">
        <v>2.95</v>
      </c>
      <c r="M126" s="19">
        <v>2.8</v>
      </c>
      <c r="N126" s="22">
        <v>2.64</v>
      </c>
      <c r="O126" s="22">
        <v>2.48</v>
      </c>
      <c r="P126" s="22">
        <v>2.34</v>
      </c>
      <c r="Q126" s="23">
        <v>2.23</v>
      </c>
      <c r="R126" s="22">
        <v>2.13</v>
      </c>
      <c r="S126" s="22">
        <v>2.05</v>
      </c>
      <c r="T126" s="22">
        <v>1.97</v>
      </c>
      <c r="U126" s="22">
        <v>1.9</v>
      </c>
      <c r="V126" s="57">
        <v>1.85</v>
      </c>
      <c r="W126" s="19">
        <f t="shared" si="3"/>
        <v>0.7359913091645572</v>
      </c>
      <c r="X126" s="19">
        <f>SUM(X$4,$W$5:$W126)</f>
        <v>80.25956133143205</v>
      </c>
      <c r="Y126" s="25">
        <v>47.939</v>
      </c>
    </row>
    <row r="127" spans="1:25" ht="12.75">
      <c r="A127" s="17">
        <v>125</v>
      </c>
      <c r="B127" s="18" t="s">
        <v>137</v>
      </c>
      <c r="C127" s="19">
        <v>6.75</v>
      </c>
      <c r="D127" s="19">
        <v>6.75</v>
      </c>
      <c r="E127" s="19">
        <v>6.63</v>
      </c>
      <c r="F127" s="19">
        <v>6.56</v>
      </c>
      <c r="G127" s="21">
        <v>6.5</v>
      </c>
      <c r="H127" s="19">
        <v>5.8</v>
      </c>
      <c r="I127" s="19">
        <v>5.3</v>
      </c>
      <c r="J127" s="19">
        <v>5</v>
      </c>
      <c r="K127" s="19">
        <v>4.8</v>
      </c>
      <c r="L127" s="21">
        <v>4.32</v>
      </c>
      <c r="M127" s="19">
        <v>3.96</v>
      </c>
      <c r="N127" s="22">
        <v>3.5</v>
      </c>
      <c r="O127" s="22">
        <v>3.09</v>
      </c>
      <c r="P127" s="22">
        <v>2.75</v>
      </c>
      <c r="Q127" s="23">
        <v>2.47</v>
      </c>
      <c r="R127" s="22">
        <v>2.26</v>
      </c>
      <c r="S127" s="22">
        <v>2.1</v>
      </c>
      <c r="T127" s="22">
        <v>1.98</v>
      </c>
      <c r="U127" s="22">
        <v>1.9</v>
      </c>
      <c r="V127" s="57">
        <v>1.85</v>
      </c>
      <c r="W127" s="19">
        <f t="shared" si="3"/>
        <v>0.14096815120776332</v>
      </c>
      <c r="X127" s="19">
        <f>SUM(X$4,$W$5:$W127)</f>
        <v>80.40052948263981</v>
      </c>
      <c r="Y127" s="25">
        <v>9.182</v>
      </c>
    </row>
    <row r="128" spans="1:25" ht="12.75">
      <c r="A128" s="17">
        <v>126</v>
      </c>
      <c r="B128" s="18" t="s">
        <v>129</v>
      </c>
      <c r="C128" s="19">
        <v>7</v>
      </c>
      <c r="D128" s="19">
        <v>6.6</v>
      </c>
      <c r="E128" s="19">
        <v>6.5</v>
      </c>
      <c r="F128" s="19">
        <v>6.3</v>
      </c>
      <c r="G128" s="21">
        <v>6.2</v>
      </c>
      <c r="H128" s="19">
        <v>6.2</v>
      </c>
      <c r="I128" s="19">
        <v>6.1</v>
      </c>
      <c r="J128" s="19">
        <v>5.7</v>
      </c>
      <c r="K128" s="19">
        <v>5.45</v>
      </c>
      <c r="L128" s="21">
        <v>5</v>
      </c>
      <c r="M128" s="19">
        <v>4.6</v>
      </c>
      <c r="N128" s="22">
        <v>4.15</v>
      </c>
      <c r="O128" s="22">
        <v>3.71</v>
      </c>
      <c r="P128" s="22">
        <v>3.29</v>
      </c>
      <c r="Q128" s="23">
        <v>2.92</v>
      </c>
      <c r="R128" s="22">
        <v>2.61</v>
      </c>
      <c r="S128" s="22">
        <v>2.34</v>
      </c>
      <c r="T128" s="22">
        <v>2.14</v>
      </c>
      <c r="U128" s="22">
        <v>1.97</v>
      </c>
      <c r="V128" s="57">
        <v>1.85</v>
      </c>
      <c r="W128" s="19">
        <f t="shared" si="3"/>
        <v>0.19513234609569502</v>
      </c>
      <c r="X128" s="19">
        <f>SUM(X$4,$W$5:$W128)</f>
        <v>80.5956618287355</v>
      </c>
      <c r="Y128" s="25">
        <v>12.71</v>
      </c>
    </row>
    <row r="129" spans="1:25" ht="12.75">
      <c r="A129" s="17">
        <v>127</v>
      </c>
      <c r="B129" s="18" t="s">
        <v>163</v>
      </c>
      <c r="C129" s="19">
        <v>6.97</v>
      </c>
      <c r="D129" s="19">
        <v>6.97</v>
      </c>
      <c r="E129" s="19">
        <v>6.97</v>
      </c>
      <c r="F129" s="19">
        <v>6.97</v>
      </c>
      <c r="G129" s="21">
        <v>6.77</v>
      </c>
      <c r="H129" s="19">
        <v>6.11</v>
      </c>
      <c r="I129" s="19">
        <v>5.45</v>
      </c>
      <c r="J129" s="19">
        <v>4.7</v>
      </c>
      <c r="K129" s="19">
        <v>4.1</v>
      </c>
      <c r="L129" s="21">
        <v>3.38</v>
      </c>
      <c r="M129" s="19">
        <v>2.93</v>
      </c>
      <c r="N129" s="22">
        <v>2.66</v>
      </c>
      <c r="O129" s="22">
        <v>2.49</v>
      </c>
      <c r="P129" s="22">
        <v>2.36</v>
      </c>
      <c r="Q129" s="23">
        <v>2.24</v>
      </c>
      <c r="R129" s="22">
        <v>2.14</v>
      </c>
      <c r="S129" s="22">
        <v>2.06</v>
      </c>
      <c r="T129" s="22">
        <v>1.98</v>
      </c>
      <c r="U129" s="22">
        <v>1.91</v>
      </c>
      <c r="V129" s="56">
        <v>1.86</v>
      </c>
      <c r="W129" s="19">
        <f t="shared" si="3"/>
        <v>0.012220719708274843</v>
      </c>
      <c r="X129" s="19">
        <f>SUM(X$4,$W$5:$W129)</f>
        <v>80.60788254844378</v>
      </c>
      <c r="Y129" s="25">
        <v>0.796</v>
      </c>
    </row>
    <row r="130" spans="1:25" ht="12.75">
      <c r="A130" s="17">
        <v>128</v>
      </c>
      <c r="B130" s="18" t="s">
        <v>146</v>
      </c>
      <c r="C130" s="19">
        <v>6.46</v>
      </c>
      <c r="D130" s="19">
        <v>6.81</v>
      </c>
      <c r="E130" s="19">
        <v>6.85</v>
      </c>
      <c r="F130" s="19">
        <v>6.62</v>
      </c>
      <c r="G130" s="21">
        <v>6.1</v>
      </c>
      <c r="H130" s="19">
        <v>5.6</v>
      </c>
      <c r="I130" s="19">
        <v>4.5</v>
      </c>
      <c r="J130" s="19">
        <v>3.9</v>
      </c>
      <c r="K130" s="19">
        <v>3.52</v>
      </c>
      <c r="L130" s="21">
        <v>3.17</v>
      </c>
      <c r="M130" s="19">
        <v>2.88</v>
      </c>
      <c r="N130" s="22">
        <v>2.68</v>
      </c>
      <c r="O130" s="22">
        <v>2.51</v>
      </c>
      <c r="P130" s="22">
        <v>2.37</v>
      </c>
      <c r="Q130" s="23">
        <v>2.25</v>
      </c>
      <c r="R130" s="22">
        <v>2.15</v>
      </c>
      <c r="S130" s="22">
        <v>2.07</v>
      </c>
      <c r="T130" s="22">
        <v>1.99</v>
      </c>
      <c r="U130" s="22">
        <v>1.92</v>
      </c>
      <c r="V130" s="56">
        <v>1.86</v>
      </c>
      <c r="W130" s="19">
        <f t="shared" si="3"/>
        <v>0.10237155655122694</v>
      </c>
      <c r="X130" s="19">
        <f>SUM(X$4,$W$5:$W130)</f>
        <v>80.71025410499502</v>
      </c>
      <c r="Y130" s="25">
        <v>6.668</v>
      </c>
    </row>
    <row r="131" spans="1:25" ht="12.75">
      <c r="A131" s="17">
        <v>129</v>
      </c>
      <c r="B131" s="18" t="s">
        <v>127</v>
      </c>
      <c r="C131" s="19">
        <v>6.6</v>
      </c>
      <c r="D131" s="19">
        <v>6.6</v>
      </c>
      <c r="E131" s="19">
        <v>6.6</v>
      </c>
      <c r="F131" s="19">
        <v>6.6</v>
      </c>
      <c r="G131" s="21">
        <v>6.6</v>
      </c>
      <c r="H131" s="19">
        <v>6.1</v>
      </c>
      <c r="I131" s="19">
        <v>5.6</v>
      </c>
      <c r="J131" s="19">
        <v>4.9</v>
      </c>
      <c r="K131" s="19">
        <v>4.16</v>
      </c>
      <c r="L131" s="21">
        <v>3.53</v>
      </c>
      <c r="M131" s="19">
        <v>3.01</v>
      </c>
      <c r="N131" s="22">
        <v>2.7</v>
      </c>
      <c r="O131" s="22">
        <v>2.53</v>
      </c>
      <c r="P131" s="22">
        <v>2.38</v>
      </c>
      <c r="Q131" s="23">
        <v>2.27</v>
      </c>
      <c r="R131" s="22">
        <v>2.16</v>
      </c>
      <c r="S131" s="22">
        <v>2.08</v>
      </c>
      <c r="T131" s="22">
        <v>2</v>
      </c>
      <c r="U131" s="22">
        <v>1.93</v>
      </c>
      <c r="V131" s="56">
        <v>1.87</v>
      </c>
      <c r="W131" s="19">
        <f aca="true" t="shared" si="4" ref="W131:W162">100*$Y131/$Y$199</f>
        <v>0.006755171698041369</v>
      </c>
      <c r="X131" s="19">
        <f>SUM(X$4,$W$5:$W131)</f>
        <v>80.71700927669306</v>
      </c>
      <c r="Y131" s="25">
        <v>0.44</v>
      </c>
    </row>
    <row r="132" spans="1:25" ht="12.75">
      <c r="A132" s="17">
        <v>130</v>
      </c>
      <c r="B132" s="18" t="s">
        <v>51</v>
      </c>
      <c r="C132" s="19">
        <v>4.16</v>
      </c>
      <c r="D132" s="19">
        <v>3.89</v>
      </c>
      <c r="E132" s="19">
        <v>3.85</v>
      </c>
      <c r="F132" s="19">
        <v>3.79</v>
      </c>
      <c r="G132" s="21">
        <v>3.77</v>
      </c>
      <c r="H132" s="19">
        <v>3.41</v>
      </c>
      <c r="I132" s="19">
        <v>3.13</v>
      </c>
      <c r="J132" s="19">
        <v>3.05</v>
      </c>
      <c r="K132" s="19">
        <v>2.93</v>
      </c>
      <c r="L132" s="21">
        <v>2.94</v>
      </c>
      <c r="M132" s="19">
        <v>2.91</v>
      </c>
      <c r="N132" s="22">
        <v>2.75</v>
      </c>
      <c r="O132" s="22">
        <v>2.57</v>
      </c>
      <c r="P132" s="22">
        <v>2.42</v>
      </c>
      <c r="Q132" s="23">
        <v>2.29</v>
      </c>
      <c r="R132" s="22">
        <v>2.19</v>
      </c>
      <c r="S132" s="22">
        <v>2.09</v>
      </c>
      <c r="T132" s="22">
        <v>2.01</v>
      </c>
      <c r="U132" s="22">
        <v>1.94</v>
      </c>
      <c r="V132" s="56">
        <v>1.88</v>
      </c>
      <c r="W132" s="19">
        <f t="shared" si="4"/>
        <v>0.1027400204620292</v>
      </c>
      <c r="X132" s="19">
        <f>SUM(X$4,$W$5:$W132)</f>
        <v>80.81974929715508</v>
      </c>
      <c r="Y132" s="25">
        <v>6.692</v>
      </c>
    </row>
    <row r="133" spans="1:25" ht="12.75">
      <c r="A133" s="17">
        <v>131</v>
      </c>
      <c r="B133" s="18" t="s">
        <v>141</v>
      </c>
      <c r="C133" s="19">
        <v>6.63</v>
      </c>
      <c r="D133" s="19">
        <v>6.79</v>
      </c>
      <c r="E133" s="19">
        <v>5.95</v>
      </c>
      <c r="F133" s="19">
        <v>5</v>
      </c>
      <c r="G133" s="21">
        <v>4.2</v>
      </c>
      <c r="H133" s="19">
        <v>4</v>
      </c>
      <c r="I133" s="19">
        <v>3.8</v>
      </c>
      <c r="J133" s="19">
        <v>3.47</v>
      </c>
      <c r="K133" s="19">
        <v>3.35</v>
      </c>
      <c r="L133" s="21">
        <v>3.19</v>
      </c>
      <c r="M133" s="19">
        <v>2.98</v>
      </c>
      <c r="N133" s="22">
        <v>2.75</v>
      </c>
      <c r="O133" s="22">
        <v>2.57</v>
      </c>
      <c r="P133" s="22">
        <v>2.42</v>
      </c>
      <c r="Q133" s="23">
        <v>2.3</v>
      </c>
      <c r="R133" s="22">
        <v>2.19</v>
      </c>
      <c r="S133" s="22">
        <v>2.1</v>
      </c>
      <c r="T133" s="22">
        <v>2.02</v>
      </c>
      <c r="U133" s="22">
        <v>1.95</v>
      </c>
      <c r="V133" s="56">
        <v>1.88</v>
      </c>
      <c r="W133" s="19">
        <f t="shared" si="4"/>
        <v>0.01271200492267785</v>
      </c>
      <c r="X133" s="19">
        <f>SUM(X$4,$W$5:$W133)</f>
        <v>80.83246130207776</v>
      </c>
      <c r="Y133" s="25">
        <v>0.828</v>
      </c>
    </row>
    <row r="134" spans="1:25" ht="12.75">
      <c r="A134" s="17">
        <v>132</v>
      </c>
      <c r="B134" s="18" t="s">
        <v>138</v>
      </c>
      <c r="C134" s="19">
        <v>6.7</v>
      </c>
      <c r="D134" s="19">
        <v>6.76</v>
      </c>
      <c r="E134" s="19">
        <v>6.85</v>
      </c>
      <c r="F134" s="19">
        <v>6.6</v>
      </c>
      <c r="G134" s="21">
        <v>6.15</v>
      </c>
      <c r="H134" s="19">
        <v>5.6</v>
      </c>
      <c r="I134" s="19">
        <v>5.25</v>
      </c>
      <c r="J134" s="19">
        <v>4.63</v>
      </c>
      <c r="K134" s="19">
        <v>4.12</v>
      </c>
      <c r="L134" s="21">
        <v>3.5</v>
      </c>
      <c r="M134" s="19">
        <v>3.22</v>
      </c>
      <c r="N134" s="22">
        <v>2.83</v>
      </c>
      <c r="O134" s="22">
        <v>2.63</v>
      </c>
      <c r="P134" s="22">
        <v>2.47</v>
      </c>
      <c r="Q134" s="23">
        <v>2.33</v>
      </c>
      <c r="R134" s="22">
        <v>2.22</v>
      </c>
      <c r="S134" s="22">
        <v>2.13</v>
      </c>
      <c r="T134" s="22">
        <v>2.04</v>
      </c>
      <c r="U134" s="22">
        <v>1.97</v>
      </c>
      <c r="V134" s="56">
        <v>1.9</v>
      </c>
      <c r="W134" s="19">
        <f t="shared" si="4"/>
        <v>2.353271529653362</v>
      </c>
      <c r="X134" s="19">
        <f>SUM(X$4,$W$5:$W134)</f>
        <v>83.18573283173112</v>
      </c>
      <c r="Y134" s="25">
        <v>153.281</v>
      </c>
    </row>
    <row r="135" spans="1:25" ht="12.75">
      <c r="A135" s="17">
        <v>133</v>
      </c>
      <c r="B135" s="18" t="s">
        <v>159</v>
      </c>
      <c r="C135" s="19">
        <v>6.56</v>
      </c>
      <c r="D135" s="19">
        <v>6.97</v>
      </c>
      <c r="E135" s="19">
        <v>7.07</v>
      </c>
      <c r="F135" s="19">
        <v>6.56</v>
      </c>
      <c r="G135" s="21">
        <v>5.86</v>
      </c>
      <c r="H135" s="19">
        <v>5.61</v>
      </c>
      <c r="I135" s="19">
        <v>5.33</v>
      </c>
      <c r="J135" s="19">
        <v>4.83</v>
      </c>
      <c r="K135" s="19">
        <v>3.91</v>
      </c>
      <c r="L135" s="21">
        <v>3.5</v>
      </c>
      <c r="M135" s="19">
        <v>3.17</v>
      </c>
      <c r="N135" s="22">
        <v>2.89</v>
      </c>
      <c r="O135" s="22">
        <v>2.68</v>
      </c>
      <c r="P135" s="22">
        <v>2.51</v>
      </c>
      <c r="Q135" s="23">
        <v>2.37</v>
      </c>
      <c r="R135" s="22">
        <v>2.25</v>
      </c>
      <c r="S135" s="22">
        <v>2.15</v>
      </c>
      <c r="T135" s="22">
        <v>2.06</v>
      </c>
      <c r="U135" s="22">
        <v>1.99</v>
      </c>
      <c r="V135" s="56">
        <v>1.92</v>
      </c>
      <c r="W135" s="19">
        <f t="shared" si="4"/>
        <v>1.1184414959143494</v>
      </c>
      <c r="X135" s="19">
        <f>SUM(X$4,$W$5:$W135)</f>
        <v>84.30417432764547</v>
      </c>
      <c r="Y135" s="25">
        <v>72.85</v>
      </c>
    </row>
    <row r="136" spans="1:25" ht="12.75">
      <c r="A136" s="17">
        <v>134</v>
      </c>
      <c r="B136" s="18" t="s">
        <v>122</v>
      </c>
      <c r="C136" s="19">
        <v>6.5</v>
      </c>
      <c r="D136" s="19">
        <v>6.58</v>
      </c>
      <c r="E136" s="19">
        <v>6.65</v>
      </c>
      <c r="F136" s="19">
        <v>6.7</v>
      </c>
      <c r="G136" s="21">
        <v>6.55</v>
      </c>
      <c r="H136" s="19">
        <v>6.37</v>
      </c>
      <c r="I136" s="19">
        <v>5.97</v>
      </c>
      <c r="J136" s="19">
        <v>5.11</v>
      </c>
      <c r="K136" s="19">
        <v>4.32</v>
      </c>
      <c r="L136" s="21">
        <v>3.7</v>
      </c>
      <c r="M136" s="19">
        <v>3.18</v>
      </c>
      <c r="N136" s="22">
        <v>2.9</v>
      </c>
      <c r="O136" s="22">
        <v>2.68</v>
      </c>
      <c r="P136" s="22">
        <v>2.51</v>
      </c>
      <c r="Q136" s="23">
        <v>2.37</v>
      </c>
      <c r="R136" s="22">
        <v>2.26</v>
      </c>
      <c r="S136" s="22">
        <v>2.16</v>
      </c>
      <c r="T136" s="22">
        <v>2.07</v>
      </c>
      <c r="U136" s="22">
        <v>1.99</v>
      </c>
      <c r="V136" s="56">
        <v>1.92</v>
      </c>
      <c r="W136" s="19">
        <f t="shared" si="4"/>
        <v>0.02818748917637262</v>
      </c>
      <c r="X136" s="19">
        <f>SUM(X$4,$W$5:$W136)</f>
        <v>84.33236181682184</v>
      </c>
      <c r="Y136" s="25">
        <v>1.836</v>
      </c>
    </row>
    <row r="137" spans="1:25" ht="12.75">
      <c r="A137" s="17">
        <v>135</v>
      </c>
      <c r="B137" s="18" t="s">
        <v>179</v>
      </c>
      <c r="C137" s="19">
        <v>7.2</v>
      </c>
      <c r="D137" s="19">
        <v>7.2</v>
      </c>
      <c r="E137" s="19">
        <v>7.2</v>
      </c>
      <c r="F137" s="19">
        <v>7.2</v>
      </c>
      <c r="G137" s="21">
        <v>7.2</v>
      </c>
      <c r="H137" s="19">
        <v>7.2</v>
      </c>
      <c r="I137" s="19">
        <v>7.2</v>
      </c>
      <c r="J137" s="19">
        <v>6.8</v>
      </c>
      <c r="K137" s="19">
        <v>6.3</v>
      </c>
      <c r="L137" s="21">
        <v>5.1</v>
      </c>
      <c r="M137" s="19">
        <v>3.7</v>
      </c>
      <c r="N137" s="22">
        <v>3</v>
      </c>
      <c r="O137" s="22">
        <v>2.76</v>
      </c>
      <c r="P137" s="22">
        <v>2.58</v>
      </c>
      <c r="Q137" s="23">
        <v>2.43</v>
      </c>
      <c r="R137" s="22">
        <v>2.3</v>
      </c>
      <c r="S137" s="22">
        <v>2.2</v>
      </c>
      <c r="T137" s="22">
        <v>2.1</v>
      </c>
      <c r="U137" s="22">
        <v>2.02</v>
      </c>
      <c r="V137" s="56">
        <v>1.95</v>
      </c>
      <c r="W137" s="19">
        <f t="shared" si="4"/>
        <v>0.038489126015885715</v>
      </c>
      <c r="X137" s="19">
        <f>SUM(X$4,$W$5:$W137)</f>
        <v>84.37085094283773</v>
      </c>
      <c r="Y137" s="25">
        <v>2.507</v>
      </c>
    </row>
    <row r="138" spans="1:25" ht="12.75">
      <c r="A138" s="17">
        <v>136</v>
      </c>
      <c r="B138" s="18" t="s">
        <v>118</v>
      </c>
      <c r="C138" s="19">
        <v>6.5</v>
      </c>
      <c r="D138" s="19">
        <v>6.5</v>
      </c>
      <c r="E138" s="19">
        <v>6.45</v>
      </c>
      <c r="F138" s="19">
        <v>6.15</v>
      </c>
      <c r="G138" s="21">
        <v>5.35</v>
      </c>
      <c r="H138" s="19">
        <v>5.2</v>
      </c>
      <c r="I138" s="19">
        <v>5.2</v>
      </c>
      <c r="J138" s="19">
        <v>4.77</v>
      </c>
      <c r="K138" s="19">
        <v>4.31</v>
      </c>
      <c r="L138" s="21">
        <v>3.88</v>
      </c>
      <c r="M138" s="19">
        <v>3.48</v>
      </c>
      <c r="N138" s="22">
        <v>3.08</v>
      </c>
      <c r="O138" s="22">
        <v>2.76</v>
      </c>
      <c r="P138" s="22">
        <v>2.51</v>
      </c>
      <c r="Q138" s="23">
        <v>2.33</v>
      </c>
      <c r="R138" s="22">
        <v>2.2</v>
      </c>
      <c r="S138" s="22">
        <v>2.1</v>
      </c>
      <c r="T138" s="22">
        <v>2.04</v>
      </c>
      <c r="U138" s="22">
        <v>1.99</v>
      </c>
      <c r="V138" s="56">
        <v>1.96</v>
      </c>
      <c r="W138" s="19">
        <f t="shared" si="4"/>
        <v>0.0906421220573551</v>
      </c>
      <c r="X138" s="19">
        <f>SUM(X$4,$W$5:$W138)</f>
        <v>84.4614930648951</v>
      </c>
      <c r="Y138" s="25">
        <v>5.904</v>
      </c>
    </row>
    <row r="139" spans="1:25" ht="12.75">
      <c r="A139" s="17">
        <v>137</v>
      </c>
      <c r="B139" s="18" t="s">
        <v>52</v>
      </c>
      <c r="C139" s="19">
        <v>4</v>
      </c>
      <c r="D139" s="19">
        <v>4</v>
      </c>
      <c r="E139" s="19">
        <v>4.25</v>
      </c>
      <c r="F139" s="19">
        <v>4.5</v>
      </c>
      <c r="G139" s="21">
        <v>5</v>
      </c>
      <c r="H139" s="19">
        <v>5</v>
      </c>
      <c r="I139" s="19">
        <v>5</v>
      </c>
      <c r="J139" s="19">
        <v>5</v>
      </c>
      <c r="K139" s="19">
        <v>4.5</v>
      </c>
      <c r="L139" s="21">
        <v>3.83</v>
      </c>
      <c r="M139" s="19">
        <v>3.39</v>
      </c>
      <c r="N139" s="22">
        <v>3.06</v>
      </c>
      <c r="O139" s="22">
        <v>2.81</v>
      </c>
      <c r="P139" s="22">
        <v>2.61</v>
      </c>
      <c r="Q139" s="23">
        <v>2.46</v>
      </c>
      <c r="R139" s="22">
        <v>2.33</v>
      </c>
      <c r="S139" s="22">
        <v>2.22</v>
      </c>
      <c r="T139" s="22">
        <v>2.12</v>
      </c>
      <c r="U139" s="22">
        <v>2.04</v>
      </c>
      <c r="V139" s="56">
        <v>1.96</v>
      </c>
      <c r="W139" s="19">
        <f t="shared" si="4"/>
        <v>0.01982028786857138</v>
      </c>
      <c r="X139" s="19">
        <f>SUM(X$4,$W$5:$W139)</f>
        <v>84.48131335276366</v>
      </c>
      <c r="Y139" s="25">
        <v>1.291</v>
      </c>
    </row>
    <row r="140" spans="1:25" ht="12.75">
      <c r="A140" s="17">
        <v>138</v>
      </c>
      <c r="B140" s="18" t="s">
        <v>105</v>
      </c>
      <c r="C140" s="19">
        <v>6.29</v>
      </c>
      <c r="D140" s="19">
        <v>6.29</v>
      </c>
      <c r="E140" s="19">
        <v>6.29</v>
      </c>
      <c r="F140" s="19">
        <v>6.22</v>
      </c>
      <c r="G140" s="21">
        <v>5.54</v>
      </c>
      <c r="H140" s="19">
        <v>4.7</v>
      </c>
      <c r="I140" s="19">
        <v>6.6</v>
      </c>
      <c r="J140" s="19">
        <v>6</v>
      </c>
      <c r="K140" s="19">
        <v>5.55</v>
      </c>
      <c r="L140" s="21">
        <v>4.45</v>
      </c>
      <c r="M140" s="19">
        <v>3.64</v>
      </c>
      <c r="N140" s="22">
        <v>3.18</v>
      </c>
      <c r="O140" s="22">
        <v>2.9</v>
      </c>
      <c r="P140" s="22">
        <v>2.68</v>
      </c>
      <c r="Q140" s="23">
        <v>2.51</v>
      </c>
      <c r="R140" s="22">
        <v>2.37</v>
      </c>
      <c r="S140" s="22">
        <v>2.25</v>
      </c>
      <c r="T140" s="22">
        <v>2.15</v>
      </c>
      <c r="U140" s="22">
        <v>2.07</v>
      </c>
      <c r="V140" s="56">
        <v>1.99</v>
      </c>
      <c r="W140" s="19">
        <f t="shared" si="4"/>
        <v>0.21426176413151216</v>
      </c>
      <c r="X140" s="19">
        <f>SUM(X$4,$W$5:$W140)</f>
        <v>84.69557511689517</v>
      </c>
      <c r="Y140" s="25">
        <v>13.956</v>
      </c>
    </row>
    <row r="141" spans="1:25" ht="12.75">
      <c r="A141" s="17">
        <v>139</v>
      </c>
      <c r="B141" s="18" t="s">
        <v>165</v>
      </c>
      <c r="C141" s="19">
        <v>6.8</v>
      </c>
      <c r="D141" s="19">
        <v>7</v>
      </c>
      <c r="E141" s="19">
        <v>7.3</v>
      </c>
      <c r="F141" s="19">
        <v>7.4</v>
      </c>
      <c r="G141" s="21">
        <v>7.4</v>
      </c>
      <c r="H141" s="19">
        <v>7.3</v>
      </c>
      <c r="I141" s="19">
        <v>6.74</v>
      </c>
      <c r="J141" s="19">
        <v>5.66</v>
      </c>
      <c r="K141" s="19">
        <v>4.77</v>
      </c>
      <c r="L141" s="21">
        <v>4.05</v>
      </c>
      <c r="M141" s="19">
        <v>3.56</v>
      </c>
      <c r="N141" s="22">
        <v>3.19</v>
      </c>
      <c r="O141" s="22">
        <v>2.91</v>
      </c>
      <c r="P141" s="22">
        <v>2.69</v>
      </c>
      <c r="Q141" s="23">
        <v>2.52</v>
      </c>
      <c r="R141" s="22">
        <v>2.38</v>
      </c>
      <c r="S141" s="22">
        <v>2.26</v>
      </c>
      <c r="T141" s="22">
        <v>2.16</v>
      </c>
      <c r="U141" s="22">
        <v>2.07</v>
      </c>
      <c r="V141" s="56">
        <v>1.99</v>
      </c>
      <c r="W141" s="19">
        <f t="shared" si="4"/>
        <v>0.20142693790523356</v>
      </c>
      <c r="X141" s="19">
        <f>SUM(X$4,$W$5:$W141)</f>
        <v>84.89700205480041</v>
      </c>
      <c r="Y141" s="25">
        <v>13.12</v>
      </c>
    </row>
    <row r="142" spans="1:25" ht="12.75">
      <c r="A142" s="17">
        <v>140</v>
      </c>
      <c r="B142" s="18" t="s">
        <v>98</v>
      </c>
      <c r="C142" s="19">
        <v>6</v>
      </c>
      <c r="D142" s="19">
        <v>6.1</v>
      </c>
      <c r="E142" s="19">
        <v>6.2</v>
      </c>
      <c r="F142" s="19">
        <v>6.3</v>
      </c>
      <c r="G142" s="21">
        <v>6.6</v>
      </c>
      <c r="H142" s="19">
        <v>6.6</v>
      </c>
      <c r="I142" s="19">
        <v>6.45</v>
      </c>
      <c r="J142" s="19">
        <v>6.17</v>
      </c>
      <c r="K142" s="19">
        <v>5.4</v>
      </c>
      <c r="L142" s="21">
        <v>4.4</v>
      </c>
      <c r="M142" s="19">
        <v>3.58</v>
      </c>
      <c r="N142" s="22">
        <v>3.19</v>
      </c>
      <c r="O142" s="22">
        <v>2.91</v>
      </c>
      <c r="P142" s="22">
        <v>2.69</v>
      </c>
      <c r="Q142" s="23">
        <v>2.52</v>
      </c>
      <c r="R142" s="22">
        <v>2.38</v>
      </c>
      <c r="S142" s="22">
        <v>2.26</v>
      </c>
      <c r="T142" s="22">
        <v>2.16</v>
      </c>
      <c r="U142" s="22">
        <v>2.07</v>
      </c>
      <c r="V142" s="56">
        <v>2</v>
      </c>
      <c r="W142" s="19">
        <f t="shared" si="4"/>
        <v>0.03101237915918992</v>
      </c>
      <c r="X142" s="19">
        <f>SUM(X$4,$W$5:$W142)</f>
        <v>84.9280144339596</v>
      </c>
      <c r="Y142" s="25">
        <v>2.02</v>
      </c>
    </row>
    <row r="143" spans="1:25" ht="12.75">
      <c r="A143" s="17">
        <v>141</v>
      </c>
      <c r="B143" s="18" t="s">
        <v>65</v>
      </c>
      <c r="C143" s="19">
        <v>5</v>
      </c>
      <c r="D143" s="19">
        <v>4.92</v>
      </c>
      <c r="E143" s="19">
        <v>5.02</v>
      </c>
      <c r="F143" s="19">
        <v>5</v>
      </c>
      <c r="G143" s="21">
        <v>4.18</v>
      </c>
      <c r="H143" s="19">
        <v>3.3</v>
      </c>
      <c r="I143" s="19">
        <v>3.58</v>
      </c>
      <c r="J143" s="19">
        <v>3.73</v>
      </c>
      <c r="K143" s="19">
        <v>4.05</v>
      </c>
      <c r="L143" s="21">
        <v>3.93</v>
      </c>
      <c r="M143" s="19">
        <v>3.68</v>
      </c>
      <c r="N143" s="22">
        <v>3.27</v>
      </c>
      <c r="O143" s="22">
        <v>2.97</v>
      </c>
      <c r="P143" s="22">
        <v>2.74</v>
      </c>
      <c r="Q143" s="23">
        <v>2.56</v>
      </c>
      <c r="R143" s="22">
        <v>2.41</v>
      </c>
      <c r="S143" s="22">
        <v>2.29</v>
      </c>
      <c r="T143" s="22">
        <v>2.18</v>
      </c>
      <c r="U143" s="22">
        <v>2.09</v>
      </c>
      <c r="V143" s="56">
        <v>2.01</v>
      </c>
      <c r="W143" s="19">
        <f t="shared" si="4"/>
        <v>0.002947711286418052</v>
      </c>
      <c r="X143" s="19">
        <f>SUM(X$4,$W$5:$W143)</f>
        <v>84.93096214524603</v>
      </c>
      <c r="Y143" s="25">
        <v>0.192</v>
      </c>
    </row>
    <row r="144" spans="1:25" ht="12.75">
      <c r="A144" s="17">
        <v>142</v>
      </c>
      <c r="B144" s="18" t="s">
        <v>96</v>
      </c>
      <c r="C144" s="19">
        <v>6.06</v>
      </c>
      <c r="D144" s="19">
        <v>6.06</v>
      </c>
      <c r="E144" s="19">
        <v>6.06</v>
      </c>
      <c r="F144" s="19">
        <v>5.92</v>
      </c>
      <c r="G144" s="21">
        <v>5.79</v>
      </c>
      <c r="H144" s="19">
        <v>5.65</v>
      </c>
      <c r="I144" s="19">
        <v>5.51</v>
      </c>
      <c r="J144" s="19">
        <v>5.27</v>
      </c>
      <c r="K144" s="19">
        <v>5</v>
      </c>
      <c r="L144" s="21">
        <v>4.37</v>
      </c>
      <c r="M144" s="19">
        <v>3.68</v>
      </c>
      <c r="N144" s="22">
        <v>3.28</v>
      </c>
      <c r="O144" s="22">
        <v>2.98</v>
      </c>
      <c r="P144" s="22">
        <v>2.75</v>
      </c>
      <c r="Q144" s="23">
        <v>2.56</v>
      </c>
      <c r="R144" s="22">
        <v>2.42</v>
      </c>
      <c r="S144" s="22">
        <v>2.29</v>
      </c>
      <c r="T144" s="22">
        <v>2.19</v>
      </c>
      <c r="U144" s="22">
        <v>2.1</v>
      </c>
      <c r="V144" s="56">
        <v>2.01</v>
      </c>
      <c r="W144" s="19">
        <f t="shared" si="4"/>
        <v>0.4159650499698474</v>
      </c>
      <c r="X144" s="19">
        <f>SUM(X$4,$W$5:$W144)</f>
        <v>85.34692719521587</v>
      </c>
      <c r="Y144" s="25">
        <v>27.094</v>
      </c>
    </row>
    <row r="145" spans="1:25" ht="12.75">
      <c r="A145" s="17">
        <v>143</v>
      </c>
      <c r="B145" s="18" t="s">
        <v>150</v>
      </c>
      <c r="C145" s="19">
        <v>6.8</v>
      </c>
      <c r="D145" s="19">
        <v>6.88</v>
      </c>
      <c r="E145" s="19">
        <v>6.96</v>
      </c>
      <c r="F145" s="19">
        <v>7.02</v>
      </c>
      <c r="G145" s="21">
        <v>7.06</v>
      </c>
      <c r="H145" s="19">
        <v>7.1</v>
      </c>
      <c r="I145" s="19">
        <v>6.9</v>
      </c>
      <c r="J145" s="19">
        <v>6.59</v>
      </c>
      <c r="K145" s="19">
        <v>6.2</v>
      </c>
      <c r="L145" s="21">
        <v>5.8</v>
      </c>
      <c r="M145" s="19">
        <v>5.37</v>
      </c>
      <c r="N145" s="22">
        <v>4.8</v>
      </c>
      <c r="O145" s="22">
        <v>4.22</v>
      </c>
      <c r="P145" s="22">
        <v>3.69</v>
      </c>
      <c r="Q145" s="23">
        <v>3.25</v>
      </c>
      <c r="R145" s="22">
        <v>2.9</v>
      </c>
      <c r="S145" s="22">
        <v>2.62</v>
      </c>
      <c r="T145" s="22">
        <v>2.39</v>
      </c>
      <c r="U145" s="22">
        <v>2.19</v>
      </c>
      <c r="V145" s="56">
        <v>2.02</v>
      </c>
      <c r="W145" s="19">
        <f t="shared" si="4"/>
        <v>0.0957852641456366</v>
      </c>
      <c r="X145" s="19">
        <f>SUM(X$4,$W$5:$W145)</f>
        <v>85.4427124593615</v>
      </c>
      <c r="Y145" s="25">
        <v>6.239</v>
      </c>
    </row>
    <row r="146" spans="1:25" ht="12.75">
      <c r="A146" s="17">
        <v>144</v>
      </c>
      <c r="B146" s="18" t="s">
        <v>151</v>
      </c>
      <c r="C146" s="19">
        <v>6.6</v>
      </c>
      <c r="D146" s="19">
        <v>6.9</v>
      </c>
      <c r="E146" s="19">
        <v>7</v>
      </c>
      <c r="F146" s="19">
        <v>7</v>
      </c>
      <c r="G146" s="21">
        <v>7</v>
      </c>
      <c r="H146" s="19">
        <v>6.75</v>
      </c>
      <c r="I146" s="19">
        <v>6.45</v>
      </c>
      <c r="J146" s="19">
        <v>5.9</v>
      </c>
      <c r="K146" s="19">
        <v>5</v>
      </c>
      <c r="L146" s="21">
        <v>4.1</v>
      </c>
      <c r="M146" s="19">
        <v>3.77</v>
      </c>
      <c r="N146" s="22">
        <v>3.37</v>
      </c>
      <c r="O146" s="22">
        <v>3.05</v>
      </c>
      <c r="P146" s="22">
        <v>2.8</v>
      </c>
      <c r="Q146" s="23">
        <v>2.61</v>
      </c>
      <c r="R146" s="22">
        <v>2.45</v>
      </c>
      <c r="S146" s="22">
        <v>2.32</v>
      </c>
      <c r="T146" s="22">
        <v>2.21</v>
      </c>
      <c r="U146" s="22">
        <v>2.12</v>
      </c>
      <c r="V146" s="56">
        <v>2.03</v>
      </c>
      <c r="W146" s="19">
        <f t="shared" si="4"/>
        <v>0.007783800115697669</v>
      </c>
      <c r="X146" s="19">
        <f>SUM(X$4,$W$5:$W146)</f>
        <v>85.4504962594772</v>
      </c>
      <c r="Y146" s="25">
        <v>0.507</v>
      </c>
    </row>
    <row r="147" spans="1:25" ht="12.75">
      <c r="A147" s="17">
        <v>145</v>
      </c>
      <c r="B147" s="18" t="s">
        <v>87</v>
      </c>
      <c r="C147" s="19">
        <v>5.84</v>
      </c>
      <c r="D147" s="19">
        <v>5.86</v>
      </c>
      <c r="E147" s="19">
        <v>5.81</v>
      </c>
      <c r="F147" s="19">
        <v>5.8</v>
      </c>
      <c r="G147" s="21">
        <v>5.8</v>
      </c>
      <c r="H147" s="19">
        <v>5.69</v>
      </c>
      <c r="I147" s="19">
        <v>5.46</v>
      </c>
      <c r="J147" s="19">
        <v>5.14</v>
      </c>
      <c r="K147" s="19">
        <v>4.7</v>
      </c>
      <c r="L147" s="21">
        <v>4.37</v>
      </c>
      <c r="M147" s="19">
        <v>3.79</v>
      </c>
      <c r="N147" s="22">
        <v>3.37</v>
      </c>
      <c r="O147" s="22">
        <v>3.05</v>
      </c>
      <c r="P147" s="22">
        <v>2.8</v>
      </c>
      <c r="Q147" s="23">
        <v>2.61</v>
      </c>
      <c r="R147" s="22">
        <v>2.45</v>
      </c>
      <c r="S147" s="22">
        <v>2.32</v>
      </c>
      <c r="T147" s="22">
        <v>2.21</v>
      </c>
      <c r="U147" s="22">
        <v>2.12</v>
      </c>
      <c r="V147" s="56">
        <v>2.03</v>
      </c>
      <c r="W147" s="19">
        <f t="shared" si="4"/>
        <v>0.03041362530413626</v>
      </c>
      <c r="X147" s="19">
        <f>SUM(X$4,$W$5:$W147)</f>
        <v>85.48090988478134</v>
      </c>
      <c r="Y147" s="25">
        <v>1.981</v>
      </c>
    </row>
    <row r="148" spans="1:25" ht="12.75">
      <c r="A148" s="17">
        <v>146</v>
      </c>
      <c r="B148" s="18" t="s">
        <v>136</v>
      </c>
      <c r="C148" s="19">
        <v>6.7</v>
      </c>
      <c r="D148" s="19">
        <v>6.7</v>
      </c>
      <c r="E148" s="19">
        <v>6.75</v>
      </c>
      <c r="F148" s="19">
        <v>6.85</v>
      </c>
      <c r="G148" s="21">
        <v>6.87</v>
      </c>
      <c r="H148" s="19">
        <v>6.73</v>
      </c>
      <c r="I148" s="19">
        <v>6.54</v>
      </c>
      <c r="J148" s="19">
        <v>6.13</v>
      </c>
      <c r="K148" s="19">
        <v>5.3</v>
      </c>
      <c r="L148" s="21">
        <v>4.49</v>
      </c>
      <c r="M148" s="19">
        <v>3.91</v>
      </c>
      <c r="N148" s="22">
        <v>3.45</v>
      </c>
      <c r="O148" s="22">
        <v>3.1</v>
      </c>
      <c r="P148" s="22">
        <v>2.84</v>
      </c>
      <c r="Q148" s="23">
        <v>2.64</v>
      </c>
      <c r="R148" s="22">
        <v>2.48</v>
      </c>
      <c r="S148" s="22">
        <v>2.35</v>
      </c>
      <c r="T148" s="22">
        <v>2.23</v>
      </c>
      <c r="U148" s="22">
        <v>2.14</v>
      </c>
      <c r="V148" s="56">
        <v>2.05</v>
      </c>
      <c r="W148" s="19">
        <f t="shared" si="4"/>
        <v>0.017271745818855773</v>
      </c>
      <c r="X148" s="19">
        <f>SUM(X$4,$W$5:$W148)</f>
        <v>85.4981816306002</v>
      </c>
      <c r="Y148" s="25">
        <v>1.125</v>
      </c>
    </row>
    <row r="149" spans="1:25" ht="12.75">
      <c r="A149" s="17">
        <v>147</v>
      </c>
      <c r="B149" s="18" t="s">
        <v>125</v>
      </c>
      <c r="C149" s="19">
        <v>6.6</v>
      </c>
      <c r="D149" s="19">
        <v>6.6</v>
      </c>
      <c r="E149" s="19">
        <v>6.6</v>
      </c>
      <c r="F149" s="19">
        <v>6.6</v>
      </c>
      <c r="G149" s="21">
        <v>6.6</v>
      </c>
      <c r="H149" s="19">
        <v>6.6</v>
      </c>
      <c r="I149" s="19">
        <v>6.6</v>
      </c>
      <c r="J149" s="19">
        <v>6.66</v>
      </c>
      <c r="K149" s="19">
        <v>5.8</v>
      </c>
      <c r="L149" s="21">
        <v>4.96</v>
      </c>
      <c r="M149" s="19">
        <v>3.99</v>
      </c>
      <c r="N149" s="22">
        <v>3.52</v>
      </c>
      <c r="O149" s="22">
        <v>3.16</v>
      </c>
      <c r="P149" s="22">
        <v>2.88</v>
      </c>
      <c r="Q149" s="23">
        <v>2.67</v>
      </c>
      <c r="R149" s="22">
        <v>2.5</v>
      </c>
      <c r="S149" s="22">
        <v>2.37</v>
      </c>
      <c r="T149" s="22">
        <v>2.25</v>
      </c>
      <c r="U149" s="22">
        <v>2.15</v>
      </c>
      <c r="V149" s="56">
        <v>2.06</v>
      </c>
      <c r="W149" s="19">
        <f t="shared" si="4"/>
        <v>2.426964311813813</v>
      </c>
      <c r="X149" s="19">
        <f>SUM(X$4,$W$5:$W149)</f>
        <v>87.92514594241402</v>
      </c>
      <c r="Y149" s="25">
        <v>158.081</v>
      </c>
    </row>
    <row r="150" spans="1:25" ht="12.75">
      <c r="A150" s="17">
        <v>148</v>
      </c>
      <c r="B150" s="18" t="s">
        <v>106</v>
      </c>
      <c r="C150" s="19">
        <v>6.3</v>
      </c>
      <c r="D150" s="19">
        <v>6.3</v>
      </c>
      <c r="E150" s="19">
        <v>6.3</v>
      </c>
      <c r="F150" s="19">
        <v>6</v>
      </c>
      <c r="G150" s="21">
        <v>5.6</v>
      </c>
      <c r="H150" s="19">
        <v>5.8</v>
      </c>
      <c r="I150" s="19">
        <v>6.21</v>
      </c>
      <c r="J150" s="19">
        <v>5.7</v>
      </c>
      <c r="K150" s="19">
        <v>5.15</v>
      </c>
      <c r="L150" s="21">
        <v>4.62</v>
      </c>
      <c r="M150" s="19">
        <v>4</v>
      </c>
      <c r="N150" s="22">
        <v>3.54</v>
      </c>
      <c r="O150" s="22">
        <v>3.19</v>
      </c>
      <c r="P150" s="22">
        <v>2.91</v>
      </c>
      <c r="Q150" s="23">
        <v>2.69</v>
      </c>
      <c r="R150" s="22">
        <v>2.52</v>
      </c>
      <c r="S150" s="22">
        <v>2.38</v>
      </c>
      <c r="T150" s="22">
        <v>2.26</v>
      </c>
      <c r="U150" s="22">
        <v>2.16</v>
      </c>
      <c r="V150" s="56">
        <v>2.07</v>
      </c>
      <c r="W150" s="19">
        <f t="shared" si="4"/>
        <v>0.14271835478407402</v>
      </c>
      <c r="X150" s="19">
        <f>SUM(X$4,$W$5:$W150)</f>
        <v>88.0678642971981</v>
      </c>
      <c r="Y150" s="25">
        <v>9.296</v>
      </c>
    </row>
    <row r="151" spans="1:25" ht="12.75">
      <c r="A151" s="17">
        <v>149</v>
      </c>
      <c r="B151" s="18" t="s">
        <v>187</v>
      </c>
      <c r="C151" s="19">
        <v>7.6</v>
      </c>
      <c r="D151" s="19">
        <v>7.35</v>
      </c>
      <c r="E151" s="19">
        <v>7</v>
      </c>
      <c r="F151" s="19">
        <v>6.46</v>
      </c>
      <c r="G151" s="21">
        <v>6.11</v>
      </c>
      <c r="H151" s="19">
        <v>5.75</v>
      </c>
      <c r="I151" s="19">
        <v>5.4</v>
      </c>
      <c r="J151" s="19">
        <v>5.04</v>
      </c>
      <c r="K151" s="19">
        <v>4.83</v>
      </c>
      <c r="L151" s="21">
        <v>4.59</v>
      </c>
      <c r="M151" s="19">
        <v>4.15</v>
      </c>
      <c r="N151" s="22">
        <v>3.74</v>
      </c>
      <c r="O151" s="22">
        <v>3.33</v>
      </c>
      <c r="P151" s="22">
        <v>3.01</v>
      </c>
      <c r="Q151" s="23">
        <v>2.77</v>
      </c>
      <c r="R151" s="22">
        <v>2.58</v>
      </c>
      <c r="S151" s="22">
        <v>2.43</v>
      </c>
      <c r="T151" s="22">
        <v>2.31</v>
      </c>
      <c r="U151" s="22">
        <v>2.2</v>
      </c>
      <c r="V151" s="56">
        <v>2.11</v>
      </c>
      <c r="W151" s="19">
        <f t="shared" si="4"/>
        <v>0.0033008225342702146</v>
      </c>
      <c r="X151" s="19">
        <f>SUM(X$4,$W$5:$W151)</f>
        <v>88.07116511973237</v>
      </c>
      <c r="Y151" s="25">
        <v>0.215</v>
      </c>
    </row>
    <row r="152" spans="1:25" ht="12.75">
      <c r="A152" s="17">
        <v>150</v>
      </c>
      <c r="B152" s="18" t="s">
        <v>104</v>
      </c>
      <c r="C152" s="19">
        <v>6.24</v>
      </c>
      <c r="D152" s="19">
        <v>6.26</v>
      </c>
      <c r="E152" s="19">
        <v>6.28</v>
      </c>
      <c r="F152" s="19">
        <v>6.21</v>
      </c>
      <c r="G152" s="21">
        <v>6.09</v>
      </c>
      <c r="H152" s="19">
        <v>5.87</v>
      </c>
      <c r="I152" s="19">
        <v>5.47</v>
      </c>
      <c r="J152" s="19">
        <v>4.97</v>
      </c>
      <c r="K152" s="19">
        <v>4.7</v>
      </c>
      <c r="L152" s="21">
        <v>4.64</v>
      </c>
      <c r="M152" s="19">
        <v>4.32</v>
      </c>
      <c r="N152" s="22">
        <v>3.78</v>
      </c>
      <c r="O152" s="22">
        <v>3.35</v>
      </c>
      <c r="P152" s="22">
        <v>3.03</v>
      </c>
      <c r="Q152" s="23">
        <v>2.79</v>
      </c>
      <c r="R152" s="22">
        <v>2.6</v>
      </c>
      <c r="S152" s="22">
        <v>2.44</v>
      </c>
      <c r="T152" s="22">
        <v>2.32</v>
      </c>
      <c r="U152" s="22">
        <v>2.21</v>
      </c>
      <c r="V152" s="56">
        <v>2.11</v>
      </c>
      <c r="W152" s="19">
        <f t="shared" si="4"/>
        <v>0.0931906641070707</v>
      </c>
      <c r="X152" s="19">
        <f>SUM(X$4,$W$5:$W152)</f>
        <v>88.16435578383944</v>
      </c>
      <c r="Y152" s="25">
        <v>6.07</v>
      </c>
    </row>
    <row r="153" spans="1:25" ht="12.75">
      <c r="A153" s="17">
        <v>151</v>
      </c>
      <c r="B153" s="18" t="s">
        <v>185</v>
      </c>
      <c r="C153" s="19">
        <v>7.3</v>
      </c>
      <c r="D153" s="19">
        <v>7.3</v>
      </c>
      <c r="E153" s="19">
        <v>7.3</v>
      </c>
      <c r="F153" s="19">
        <v>6.5</v>
      </c>
      <c r="G153" s="21">
        <v>5.5</v>
      </c>
      <c r="H153" s="19">
        <v>5.5</v>
      </c>
      <c r="I153" s="19">
        <v>5.5</v>
      </c>
      <c r="J153" s="19">
        <v>4.74</v>
      </c>
      <c r="K153" s="19">
        <v>4.52</v>
      </c>
      <c r="L153" s="21">
        <v>3.96</v>
      </c>
      <c r="M153" s="19">
        <v>3.73</v>
      </c>
      <c r="N153" s="22">
        <v>3.83</v>
      </c>
      <c r="O153" s="22">
        <v>3.39</v>
      </c>
      <c r="P153" s="22">
        <v>3.06</v>
      </c>
      <c r="Q153" s="23">
        <v>2.81</v>
      </c>
      <c r="R153" s="22">
        <v>2.61</v>
      </c>
      <c r="S153" s="22">
        <v>2.46</v>
      </c>
      <c r="T153" s="22">
        <v>2.33</v>
      </c>
      <c r="U153" s="22">
        <v>2.22</v>
      </c>
      <c r="V153" s="56">
        <v>2.12</v>
      </c>
      <c r="W153" s="19">
        <f t="shared" si="4"/>
        <v>0.0015199136320593082</v>
      </c>
      <c r="X153" s="19">
        <f>SUM(X$4,$W$5:$W153)</f>
        <v>88.1658756974715</v>
      </c>
      <c r="Y153" s="25">
        <v>0.099</v>
      </c>
    </row>
    <row r="154" spans="1:25" ht="12.75">
      <c r="A154" s="17">
        <v>152</v>
      </c>
      <c r="B154" s="18" t="s">
        <v>134</v>
      </c>
      <c r="C154" s="19">
        <v>6.7</v>
      </c>
      <c r="D154" s="19">
        <v>6.7</v>
      </c>
      <c r="E154" s="19">
        <v>6.7</v>
      </c>
      <c r="F154" s="19">
        <v>6.7</v>
      </c>
      <c r="G154" s="21">
        <v>6.7</v>
      </c>
      <c r="H154" s="19">
        <v>6.65</v>
      </c>
      <c r="I154" s="19">
        <v>6.5</v>
      </c>
      <c r="J154" s="19">
        <v>6.09</v>
      </c>
      <c r="K154" s="19">
        <v>5.46</v>
      </c>
      <c r="L154" s="21">
        <v>4.82</v>
      </c>
      <c r="M154" s="19">
        <v>4.39</v>
      </c>
      <c r="N154" s="22">
        <v>3.84</v>
      </c>
      <c r="O154" s="22">
        <v>3.39</v>
      </c>
      <c r="P154" s="22">
        <v>3.06</v>
      </c>
      <c r="Q154" s="23">
        <v>2.81</v>
      </c>
      <c r="R154" s="22">
        <v>2.62</v>
      </c>
      <c r="S154" s="22">
        <v>2.46</v>
      </c>
      <c r="T154" s="22">
        <v>2.33</v>
      </c>
      <c r="U154" s="22">
        <v>2.22</v>
      </c>
      <c r="V154" s="56">
        <v>2.12</v>
      </c>
      <c r="W154" s="19">
        <f t="shared" si="4"/>
        <v>0.34597225958036876</v>
      </c>
      <c r="X154" s="19">
        <f>SUM(X$4,$W$5:$W154)</f>
        <v>88.51184795705187</v>
      </c>
      <c r="Y154" s="25">
        <v>22.535</v>
      </c>
    </row>
    <row r="155" spans="1:25" ht="12.75">
      <c r="A155" s="17">
        <v>153</v>
      </c>
      <c r="B155" s="18" t="s">
        <v>143</v>
      </c>
      <c r="C155" s="19">
        <v>6.74</v>
      </c>
      <c r="D155" s="19">
        <v>6.8</v>
      </c>
      <c r="E155" s="19">
        <v>6.8</v>
      </c>
      <c r="F155" s="19">
        <v>6.79</v>
      </c>
      <c r="G155" s="21">
        <v>6.75</v>
      </c>
      <c r="H155" s="19">
        <v>6.73</v>
      </c>
      <c r="I155" s="19">
        <v>6.55</v>
      </c>
      <c r="J155" s="19">
        <v>6.36</v>
      </c>
      <c r="K155" s="19">
        <v>5.9</v>
      </c>
      <c r="L155" s="21">
        <v>5.66</v>
      </c>
      <c r="M155" s="19">
        <v>5.66</v>
      </c>
      <c r="N155" s="22">
        <v>5.16</v>
      </c>
      <c r="O155" s="22">
        <v>4.57</v>
      </c>
      <c r="P155" s="22">
        <v>4</v>
      </c>
      <c r="Q155" s="23">
        <v>3.51</v>
      </c>
      <c r="R155" s="22">
        <v>3.11</v>
      </c>
      <c r="S155" s="22">
        <v>2.79</v>
      </c>
      <c r="T155" s="22">
        <v>2.53</v>
      </c>
      <c r="U155" s="22">
        <v>2.31</v>
      </c>
      <c r="V155" s="56">
        <v>2.12</v>
      </c>
      <c r="W155" s="19">
        <f t="shared" si="4"/>
        <v>0.5907397649937178</v>
      </c>
      <c r="X155" s="19">
        <f>SUM(X$4,$W$5:$W155)</f>
        <v>89.10258772204558</v>
      </c>
      <c r="Y155" s="25">
        <v>38.478</v>
      </c>
    </row>
    <row r="156" spans="1:25" ht="12.75">
      <c r="A156" s="17">
        <v>154</v>
      </c>
      <c r="B156" s="18" t="s">
        <v>103</v>
      </c>
      <c r="C156" s="19">
        <v>6.2</v>
      </c>
      <c r="D156" s="19">
        <v>6.2</v>
      </c>
      <c r="E156" s="19">
        <v>6.3</v>
      </c>
      <c r="F156" s="19">
        <v>6.4</v>
      </c>
      <c r="G156" s="21">
        <v>6.52</v>
      </c>
      <c r="H156" s="19">
        <v>6.5</v>
      </c>
      <c r="I156" s="19">
        <v>6.24</v>
      </c>
      <c r="J156" s="19">
        <v>5.66</v>
      </c>
      <c r="K156" s="19">
        <v>5.16</v>
      </c>
      <c r="L156" s="21">
        <v>4.8</v>
      </c>
      <c r="M156" s="19">
        <v>4.34</v>
      </c>
      <c r="N156" s="22">
        <v>3.85</v>
      </c>
      <c r="O156" s="22">
        <v>3.43</v>
      </c>
      <c r="P156" s="22">
        <v>3.1</v>
      </c>
      <c r="Q156" s="23">
        <v>2.84</v>
      </c>
      <c r="R156" s="22">
        <v>2.64</v>
      </c>
      <c r="S156" s="22">
        <v>2.48</v>
      </c>
      <c r="T156" s="22">
        <v>2.34</v>
      </c>
      <c r="U156" s="22">
        <v>2.23</v>
      </c>
      <c r="V156" s="56">
        <v>2.13</v>
      </c>
      <c r="W156" s="19">
        <f t="shared" si="4"/>
        <v>0.0023489574313643852</v>
      </c>
      <c r="X156" s="19">
        <f>SUM(X$4,$W$5:$W156)</f>
        <v>89.10493667947695</v>
      </c>
      <c r="Y156" s="25">
        <v>0.153</v>
      </c>
    </row>
    <row r="157" spans="1:25" ht="12.75">
      <c r="A157" s="17">
        <v>155</v>
      </c>
      <c r="B157" s="18" t="s">
        <v>111</v>
      </c>
      <c r="C157" s="19">
        <v>6.4</v>
      </c>
      <c r="D157" s="19">
        <v>6.4</v>
      </c>
      <c r="E157" s="19">
        <v>6.4</v>
      </c>
      <c r="F157" s="19">
        <v>6.54</v>
      </c>
      <c r="G157" s="21">
        <v>7.24</v>
      </c>
      <c r="H157" s="19">
        <v>7.04</v>
      </c>
      <c r="I157" s="19">
        <v>6.43</v>
      </c>
      <c r="J157" s="19">
        <v>6.13</v>
      </c>
      <c r="K157" s="19">
        <v>5.53</v>
      </c>
      <c r="L157" s="21">
        <v>4.91</v>
      </c>
      <c r="M157" s="19">
        <v>4.36</v>
      </c>
      <c r="N157" s="22">
        <v>3.87</v>
      </c>
      <c r="O157" s="22">
        <v>3.45</v>
      </c>
      <c r="P157" s="22">
        <v>3.11</v>
      </c>
      <c r="Q157" s="23">
        <v>2.85</v>
      </c>
      <c r="R157" s="22">
        <v>2.64</v>
      </c>
      <c r="S157" s="22">
        <v>2.48</v>
      </c>
      <c r="T157" s="22">
        <v>2.34</v>
      </c>
      <c r="U157" s="22">
        <v>2.23</v>
      </c>
      <c r="V157" s="56">
        <v>2.13</v>
      </c>
      <c r="W157" s="19">
        <f t="shared" si="4"/>
        <v>0.007246456912444377</v>
      </c>
      <c r="X157" s="19">
        <f>SUM(X$4,$W$5:$W157)</f>
        <v>89.11218313638939</v>
      </c>
      <c r="Y157" s="25">
        <v>0.472</v>
      </c>
    </row>
    <row r="158" spans="1:25" ht="12.75">
      <c r="A158" s="17">
        <v>156</v>
      </c>
      <c r="B158" s="18" t="s">
        <v>195</v>
      </c>
      <c r="C158" s="19">
        <v>7.8</v>
      </c>
      <c r="D158" s="19">
        <v>7.8</v>
      </c>
      <c r="E158" s="19">
        <v>7.8</v>
      </c>
      <c r="F158" s="19">
        <v>7.6</v>
      </c>
      <c r="G158" s="21">
        <v>7.2</v>
      </c>
      <c r="H158" s="19">
        <v>6.8</v>
      </c>
      <c r="I158" s="19">
        <v>6.6</v>
      </c>
      <c r="J158" s="19">
        <v>6.4</v>
      </c>
      <c r="K158" s="19">
        <v>5.85</v>
      </c>
      <c r="L158" s="21">
        <v>5.11</v>
      </c>
      <c r="M158" s="19">
        <v>4.52</v>
      </c>
      <c r="N158" s="22">
        <v>3.95</v>
      </c>
      <c r="O158" s="22">
        <v>3.48</v>
      </c>
      <c r="P158" s="22">
        <v>3.13</v>
      </c>
      <c r="Q158" s="23">
        <v>2.86</v>
      </c>
      <c r="R158" s="22">
        <v>2.65</v>
      </c>
      <c r="S158" s="22">
        <v>2.49</v>
      </c>
      <c r="T158" s="22">
        <v>2.35</v>
      </c>
      <c r="U158" s="22">
        <v>2.24</v>
      </c>
      <c r="V158" s="56">
        <v>2.14</v>
      </c>
      <c r="W158" s="19">
        <f t="shared" si="4"/>
        <v>0.012343541011875594</v>
      </c>
      <c r="X158" s="19">
        <f>SUM(X$4,$W$5:$W158)</f>
        <v>89.12452667740126</v>
      </c>
      <c r="Y158" s="25">
        <v>0.804</v>
      </c>
    </row>
    <row r="159" spans="1:25" ht="12.75">
      <c r="A159" s="17">
        <v>157</v>
      </c>
      <c r="B159" s="18" t="s">
        <v>184</v>
      </c>
      <c r="C159" s="19">
        <v>7.3</v>
      </c>
      <c r="D159" s="19">
        <v>7.3</v>
      </c>
      <c r="E159" s="19">
        <v>7.3</v>
      </c>
      <c r="F159" s="19">
        <v>6.5</v>
      </c>
      <c r="G159" s="21">
        <v>5.7</v>
      </c>
      <c r="H159" s="19">
        <v>4.89</v>
      </c>
      <c r="I159" s="19">
        <v>4.85</v>
      </c>
      <c r="J159" s="19">
        <v>4.82</v>
      </c>
      <c r="K159" s="19">
        <v>4.7</v>
      </c>
      <c r="L159" s="21">
        <v>4.66</v>
      </c>
      <c r="M159" s="19">
        <v>4.42</v>
      </c>
      <c r="N159" s="22">
        <v>3.93</v>
      </c>
      <c r="O159" s="22">
        <v>3.5</v>
      </c>
      <c r="P159" s="22">
        <v>3.15</v>
      </c>
      <c r="Q159" s="23">
        <v>2.88</v>
      </c>
      <c r="R159" s="22">
        <v>2.67</v>
      </c>
      <c r="S159" s="22">
        <v>2.5</v>
      </c>
      <c r="T159" s="22">
        <v>2.36</v>
      </c>
      <c r="U159" s="22">
        <v>2.25</v>
      </c>
      <c r="V159" s="56">
        <v>2.15</v>
      </c>
      <c r="W159" s="19">
        <f t="shared" si="4"/>
        <v>0.0028248899828173</v>
      </c>
      <c r="X159" s="19">
        <f>SUM(X$4,$W$5:$W159)</f>
        <v>89.12735156738408</v>
      </c>
      <c r="Y159" s="25">
        <v>0.184</v>
      </c>
    </row>
    <row r="160" spans="1:25" ht="12.75">
      <c r="A160" s="17">
        <v>158</v>
      </c>
      <c r="B160" s="18" t="s">
        <v>131</v>
      </c>
      <c r="C160" s="19">
        <v>6.65</v>
      </c>
      <c r="D160" s="19">
        <v>6.65</v>
      </c>
      <c r="E160" s="19">
        <v>6.6</v>
      </c>
      <c r="F160" s="19">
        <v>6.6</v>
      </c>
      <c r="G160" s="21">
        <v>6.6</v>
      </c>
      <c r="H160" s="19">
        <v>6.52</v>
      </c>
      <c r="I160" s="19">
        <v>6.34</v>
      </c>
      <c r="J160" s="19">
        <v>6.08</v>
      </c>
      <c r="K160" s="19">
        <v>5.81</v>
      </c>
      <c r="L160" s="21">
        <v>5.41</v>
      </c>
      <c r="M160" s="19">
        <v>4.82</v>
      </c>
      <c r="N160" s="22">
        <v>4.23</v>
      </c>
      <c r="O160" s="22">
        <v>3.7</v>
      </c>
      <c r="P160" s="22">
        <v>3.29</v>
      </c>
      <c r="Q160" s="23">
        <v>2.98</v>
      </c>
      <c r="R160" s="22">
        <v>2.75</v>
      </c>
      <c r="S160" s="22">
        <v>2.57</v>
      </c>
      <c r="T160" s="22">
        <v>2.42</v>
      </c>
      <c r="U160" s="22">
        <v>2.3</v>
      </c>
      <c r="V160" s="56">
        <v>2.19</v>
      </c>
      <c r="W160" s="19">
        <f t="shared" si="4"/>
        <v>0.5665132628584694</v>
      </c>
      <c r="X160" s="19">
        <f>SUM(X$4,$W$5:$W160)</f>
        <v>89.69386483024255</v>
      </c>
      <c r="Y160" s="25">
        <v>36.9</v>
      </c>
    </row>
    <row r="161" spans="1:25" ht="12.75">
      <c r="A161" s="17">
        <v>159</v>
      </c>
      <c r="B161" s="18" t="s">
        <v>183</v>
      </c>
      <c r="C161" s="19">
        <v>7.3</v>
      </c>
      <c r="D161" s="19">
        <v>7.3</v>
      </c>
      <c r="E161" s="19">
        <v>7.25</v>
      </c>
      <c r="F161" s="19">
        <v>7.2</v>
      </c>
      <c r="G161" s="21">
        <v>7.15</v>
      </c>
      <c r="H161" s="19">
        <v>6.8</v>
      </c>
      <c r="I161" s="19">
        <v>6.35</v>
      </c>
      <c r="J161" s="19">
        <v>6.15</v>
      </c>
      <c r="K161" s="19">
        <v>5.7</v>
      </c>
      <c r="L161" s="21">
        <v>5.37</v>
      </c>
      <c r="M161" s="19">
        <v>4.86</v>
      </c>
      <c r="N161" s="22">
        <v>4.26</v>
      </c>
      <c r="O161" s="22">
        <v>3.73</v>
      </c>
      <c r="P161" s="22">
        <v>3.31</v>
      </c>
      <c r="Q161" s="23">
        <v>3</v>
      </c>
      <c r="R161" s="22">
        <v>2.76</v>
      </c>
      <c r="S161" s="22">
        <v>2.58</v>
      </c>
      <c r="T161" s="22">
        <v>2.43</v>
      </c>
      <c r="U161" s="22">
        <v>2.3</v>
      </c>
      <c r="V161" s="56">
        <v>2.2</v>
      </c>
      <c r="W161" s="19">
        <f t="shared" si="4"/>
        <v>0.4298131519508322</v>
      </c>
      <c r="X161" s="19">
        <f>SUM(X$4,$W$5:$W161)</f>
        <v>90.12367798219339</v>
      </c>
      <c r="Y161" s="25">
        <v>27.996</v>
      </c>
    </row>
    <row r="162" spans="1:25" ht="12.75">
      <c r="A162" s="17">
        <v>160</v>
      </c>
      <c r="B162" s="18" t="s">
        <v>124</v>
      </c>
      <c r="C162" s="19">
        <v>6.33</v>
      </c>
      <c r="D162" s="19">
        <v>6.6</v>
      </c>
      <c r="E162" s="19">
        <v>6.91</v>
      </c>
      <c r="F162" s="19">
        <v>7.05</v>
      </c>
      <c r="G162" s="21">
        <v>7.05</v>
      </c>
      <c r="H162" s="19">
        <v>7.05</v>
      </c>
      <c r="I162" s="19">
        <v>7.05</v>
      </c>
      <c r="J162" s="19">
        <v>6.5</v>
      </c>
      <c r="K162" s="19">
        <v>5.8</v>
      </c>
      <c r="L162" s="21">
        <v>5.4</v>
      </c>
      <c r="M162" s="19">
        <v>4.89</v>
      </c>
      <c r="N162" s="22">
        <v>4.3</v>
      </c>
      <c r="O162" s="22">
        <v>3.76</v>
      </c>
      <c r="P162" s="22">
        <v>3.34</v>
      </c>
      <c r="Q162" s="23">
        <v>3.02</v>
      </c>
      <c r="R162" s="22">
        <v>2.78</v>
      </c>
      <c r="S162" s="22">
        <v>2.59</v>
      </c>
      <c r="T162" s="22">
        <v>2.44</v>
      </c>
      <c r="U162" s="22">
        <v>2.31</v>
      </c>
      <c r="V162" s="56">
        <v>2.2</v>
      </c>
      <c r="W162" s="19">
        <f t="shared" si="4"/>
        <v>0.01225142503417503</v>
      </c>
      <c r="X162" s="19">
        <f>SUM(X$4,$W$5:$W162)</f>
        <v>90.13592940722756</v>
      </c>
      <c r="Y162" s="25">
        <v>0.798</v>
      </c>
    </row>
    <row r="163" spans="1:25" ht="12.75">
      <c r="A163" s="17">
        <v>161</v>
      </c>
      <c r="B163" s="18" t="s">
        <v>80</v>
      </c>
      <c r="C163" s="19">
        <v>5.68</v>
      </c>
      <c r="D163" s="19">
        <v>5.68</v>
      </c>
      <c r="E163" s="19">
        <v>5.9</v>
      </c>
      <c r="F163" s="19">
        <v>6.1</v>
      </c>
      <c r="G163" s="21">
        <v>6.3</v>
      </c>
      <c r="H163" s="19">
        <v>6.4</v>
      </c>
      <c r="I163" s="19">
        <v>6.4</v>
      </c>
      <c r="J163" s="19">
        <v>6.1</v>
      </c>
      <c r="K163" s="19">
        <v>5.7</v>
      </c>
      <c r="L163" s="21">
        <v>5.1</v>
      </c>
      <c r="M163" s="19">
        <v>4.92</v>
      </c>
      <c r="N163" s="22">
        <v>4.31</v>
      </c>
      <c r="O163" s="22">
        <v>3.77</v>
      </c>
      <c r="P163" s="22">
        <v>3.35</v>
      </c>
      <c r="Q163" s="23">
        <v>3.02</v>
      </c>
      <c r="R163" s="22">
        <v>2.78</v>
      </c>
      <c r="S163" s="22">
        <v>2.59</v>
      </c>
      <c r="T163" s="22">
        <v>2.44</v>
      </c>
      <c r="U163" s="22">
        <v>2.31</v>
      </c>
      <c r="V163" s="56">
        <v>2.2</v>
      </c>
      <c r="W163" s="19">
        <f aca="true" t="shared" si="5" ref="W163:W197">100*$Y163/$Y$199</f>
        <v>0.27320063719692317</v>
      </c>
      <c r="X163" s="19">
        <f>SUM(X$4,$W$5:$W163)</f>
        <v>90.40913004442449</v>
      </c>
      <c r="Y163" s="25">
        <v>17.795</v>
      </c>
    </row>
    <row r="164" spans="1:25" ht="12.75">
      <c r="A164" s="17">
        <v>162</v>
      </c>
      <c r="B164" s="18" t="s">
        <v>173</v>
      </c>
      <c r="C164" s="19">
        <v>7</v>
      </c>
      <c r="D164" s="19">
        <v>7.11</v>
      </c>
      <c r="E164" s="19">
        <v>7.31</v>
      </c>
      <c r="F164" s="19">
        <v>7.31</v>
      </c>
      <c r="G164" s="21">
        <v>7.41</v>
      </c>
      <c r="H164" s="19">
        <v>7.41</v>
      </c>
      <c r="I164" s="19">
        <v>7.41</v>
      </c>
      <c r="J164" s="19">
        <v>6.9</v>
      </c>
      <c r="K164" s="19">
        <v>6.28</v>
      </c>
      <c r="L164" s="21">
        <v>5.62</v>
      </c>
      <c r="M164" s="19">
        <v>5.06</v>
      </c>
      <c r="N164" s="22">
        <v>4.46</v>
      </c>
      <c r="O164" s="22">
        <v>3.9</v>
      </c>
      <c r="P164" s="22">
        <v>3.44</v>
      </c>
      <c r="Q164" s="23">
        <v>3.1</v>
      </c>
      <c r="R164" s="22">
        <v>2.84</v>
      </c>
      <c r="S164" s="22">
        <v>2.64</v>
      </c>
      <c r="T164" s="22">
        <v>2.48</v>
      </c>
      <c r="U164" s="22">
        <v>2.34</v>
      </c>
      <c r="V164" s="56">
        <v>2.23</v>
      </c>
      <c r="W164" s="19">
        <f t="shared" si="5"/>
        <v>0.2853292409274974</v>
      </c>
      <c r="X164" s="19">
        <f>SUM(X$4,$W$5:$W164)</f>
        <v>90.69445928535198</v>
      </c>
      <c r="Y164" s="25">
        <v>18.585</v>
      </c>
    </row>
    <row r="165" spans="1:25" ht="12.75">
      <c r="A165" s="17">
        <v>163</v>
      </c>
      <c r="B165" s="18" t="s">
        <v>123</v>
      </c>
      <c r="C165" s="19">
        <v>6.58</v>
      </c>
      <c r="D165" s="19">
        <v>6.58</v>
      </c>
      <c r="E165" s="19">
        <v>6.58</v>
      </c>
      <c r="F165" s="19">
        <v>6.58</v>
      </c>
      <c r="G165" s="21">
        <v>6.58</v>
      </c>
      <c r="H165" s="19">
        <v>6.4</v>
      </c>
      <c r="I165" s="19">
        <v>6.19</v>
      </c>
      <c r="J165" s="19">
        <v>5.97</v>
      </c>
      <c r="K165" s="19">
        <v>5.67</v>
      </c>
      <c r="L165" s="21">
        <v>5.26</v>
      </c>
      <c r="M165" s="19">
        <v>4.83</v>
      </c>
      <c r="N165" s="22">
        <v>4.37</v>
      </c>
      <c r="O165" s="22">
        <v>3.88</v>
      </c>
      <c r="P165" s="22">
        <v>3.46</v>
      </c>
      <c r="Q165" s="23">
        <v>3.12</v>
      </c>
      <c r="R165" s="22">
        <v>2.85</v>
      </c>
      <c r="S165" s="22">
        <v>2.65</v>
      </c>
      <c r="T165" s="22">
        <v>2.48</v>
      </c>
      <c r="U165" s="22">
        <v>2.35</v>
      </c>
      <c r="V165" s="56">
        <v>2.23</v>
      </c>
      <c r="W165" s="19">
        <f t="shared" si="5"/>
        <v>0.04548994032112859</v>
      </c>
      <c r="X165" s="19">
        <f>SUM(X$4,$W$5:$W165)</f>
        <v>90.73994922567312</v>
      </c>
      <c r="Y165" s="25">
        <v>2.963</v>
      </c>
    </row>
    <row r="166" spans="1:25" ht="12.75">
      <c r="A166" s="17">
        <v>164</v>
      </c>
      <c r="B166" s="18" t="s">
        <v>84</v>
      </c>
      <c r="C166" s="19">
        <v>5.68</v>
      </c>
      <c r="D166" s="19">
        <v>5.79</v>
      </c>
      <c r="E166" s="19">
        <v>5.99</v>
      </c>
      <c r="F166" s="19">
        <v>6.19</v>
      </c>
      <c r="G166" s="21">
        <v>6.29</v>
      </c>
      <c r="H166" s="19">
        <v>6.29</v>
      </c>
      <c r="I166" s="19">
        <v>5.99</v>
      </c>
      <c r="J166" s="19">
        <v>5.55</v>
      </c>
      <c r="K166" s="19">
        <v>5.21</v>
      </c>
      <c r="L166" s="21">
        <v>4.87</v>
      </c>
      <c r="M166" s="19">
        <v>4.78</v>
      </c>
      <c r="N166" s="22">
        <v>4.49</v>
      </c>
      <c r="O166" s="22">
        <v>3.99</v>
      </c>
      <c r="P166" s="22">
        <v>3.55</v>
      </c>
      <c r="Q166" s="23">
        <v>3.19</v>
      </c>
      <c r="R166" s="22">
        <v>2.91</v>
      </c>
      <c r="S166" s="22">
        <v>2.69</v>
      </c>
      <c r="T166" s="22">
        <v>2.52</v>
      </c>
      <c r="U166" s="22">
        <v>2.38</v>
      </c>
      <c r="V166" s="56">
        <v>2.26</v>
      </c>
      <c r="W166" s="19">
        <f t="shared" si="5"/>
        <v>0.055423113249839416</v>
      </c>
      <c r="X166" s="19">
        <f>SUM(X$4,$W$5:$W166)</f>
        <v>90.79537233892296</v>
      </c>
      <c r="Y166" s="25">
        <v>3.61</v>
      </c>
    </row>
    <row r="167" spans="1:25" ht="12.75">
      <c r="A167" s="17">
        <v>165</v>
      </c>
      <c r="B167" s="18" t="s">
        <v>152</v>
      </c>
      <c r="C167" s="19">
        <v>6.7</v>
      </c>
      <c r="D167" s="19">
        <v>6.9</v>
      </c>
      <c r="E167" s="19">
        <v>7</v>
      </c>
      <c r="F167" s="19">
        <v>7</v>
      </c>
      <c r="G167" s="21">
        <v>7</v>
      </c>
      <c r="H167" s="19">
        <v>7</v>
      </c>
      <c r="I167" s="19">
        <v>7</v>
      </c>
      <c r="J167" s="19">
        <v>6.8</v>
      </c>
      <c r="K167" s="19">
        <v>6.27</v>
      </c>
      <c r="L167" s="21">
        <v>5.69</v>
      </c>
      <c r="M167" s="19">
        <v>5.22</v>
      </c>
      <c r="N167" s="22">
        <v>4.69</v>
      </c>
      <c r="O167" s="22">
        <v>4.1</v>
      </c>
      <c r="P167" s="22">
        <v>3.6</v>
      </c>
      <c r="Q167" s="23">
        <v>3.21</v>
      </c>
      <c r="R167" s="22">
        <v>2.93</v>
      </c>
      <c r="S167" s="22">
        <v>2.71</v>
      </c>
      <c r="T167" s="22">
        <v>2.53</v>
      </c>
      <c r="U167" s="22">
        <v>2.39</v>
      </c>
      <c r="V167" s="56">
        <v>2.27</v>
      </c>
      <c r="W167" s="19">
        <f t="shared" si="5"/>
        <v>0.18070084292260663</v>
      </c>
      <c r="X167" s="19">
        <f>SUM(X$4,$W$5:$W167)</f>
        <v>90.97607318184556</v>
      </c>
      <c r="Y167" s="25">
        <v>11.77</v>
      </c>
    </row>
    <row r="168" spans="1:25" ht="12.75">
      <c r="A168" s="17">
        <v>166</v>
      </c>
      <c r="B168" s="18" t="s">
        <v>77</v>
      </c>
      <c r="C168" s="19">
        <v>5.52</v>
      </c>
      <c r="D168" s="19">
        <v>5.6</v>
      </c>
      <c r="E168" s="19">
        <v>5.66</v>
      </c>
      <c r="F168" s="19">
        <v>5.69</v>
      </c>
      <c r="G168" s="21">
        <v>5.72</v>
      </c>
      <c r="H168" s="19">
        <v>5.89</v>
      </c>
      <c r="I168" s="19">
        <v>5.69</v>
      </c>
      <c r="J168" s="19">
        <v>5.69</v>
      </c>
      <c r="K168" s="19">
        <v>5.6</v>
      </c>
      <c r="L168" s="21">
        <v>5.3</v>
      </c>
      <c r="M168" s="19">
        <v>4.96</v>
      </c>
      <c r="N168" s="22">
        <v>4.58</v>
      </c>
      <c r="O168" s="22">
        <v>4.14</v>
      </c>
      <c r="P168" s="22">
        <v>3.67</v>
      </c>
      <c r="Q168" s="23">
        <v>3.29</v>
      </c>
      <c r="R168" s="22">
        <v>2.99</v>
      </c>
      <c r="S168" s="22">
        <v>2.75</v>
      </c>
      <c r="T168" s="22">
        <v>2.57</v>
      </c>
      <c r="U168" s="22">
        <v>2.42</v>
      </c>
      <c r="V168" s="56">
        <v>2.29</v>
      </c>
      <c r="W168" s="19">
        <f t="shared" si="5"/>
        <v>0.06434301042384404</v>
      </c>
      <c r="X168" s="19">
        <f>SUM(X$4,$W$5:$W168)</f>
        <v>91.0404161922694</v>
      </c>
      <c r="Y168" s="25">
        <v>4.191</v>
      </c>
    </row>
    <row r="169" spans="1:25" ht="12.75">
      <c r="A169" s="17">
        <v>167</v>
      </c>
      <c r="B169" s="18" t="s">
        <v>113</v>
      </c>
      <c r="C169" s="19">
        <v>6.23</v>
      </c>
      <c r="D169" s="19">
        <v>6.44</v>
      </c>
      <c r="E169" s="19">
        <v>6.65</v>
      </c>
      <c r="F169" s="19">
        <v>6.65</v>
      </c>
      <c r="G169" s="21">
        <v>6.65</v>
      </c>
      <c r="H169" s="19">
        <v>6.61</v>
      </c>
      <c r="I169" s="19">
        <v>6.47</v>
      </c>
      <c r="J169" s="19">
        <v>6.18</v>
      </c>
      <c r="K169" s="19">
        <v>5.88</v>
      </c>
      <c r="L169" s="21">
        <v>5.53</v>
      </c>
      <c r="M169" s="19">
        <v>5.16</v>
      </c>
      <c r="N169" s="22">
        <v>4.7</v>
      </c>
      <c r="O169" s="22">
        <v>4.19</v>
      </c>
      <c r="P169" s="22">
        <v>3.72</v>
      </c>
      <c r="Q169" s="23">
        <v>3.33</v>
      </c>
      <c r="R169" s="22">
        <v>3.02</v>
      </c>
      <c r="S169" s="22">
        <v>2.78</v>
      </c>
      <c r="T169" s="22">
        <v>2.59</v>
      </c>
      <c r="U169" s="22">
        <v>2.43</v>
      </c>
      <c r="V169" s="56">
        <v>2.31</v>
      </c>
      <c r="W169" s="19">
        <f t="shared" si="5"/>
        <v>0.024825255990302032</v>
      </c>
      <c r="X169" s="19">
        <f>SUM(X$4,$W$5:$W169)</f>
        <v>91.06524144825971</v>
      </c>
      <c r="Y169" s="25">
        <v>1.617</v>
      </c>
    </row>
    <row r="170" spans="1:25" ht="12.75">
      <c r="A170" s="17">
        <v>168</v>
      </c>
      <c r="B170" s="18" t="s">
        <v>144</v>
      </c>
      <c r="C170" s="19">
        <v>6.8</v>
      </c>
      <c r="D170" s="19">
        <v>6.8</v>
      </c>
      <c r="E170" s="19">
        <v>6.8</v>
      </c>
      <c r="F170" s="19">
        <v>6.8</v>
      </c>
      <c r="G170" s="21">
        <v>6.7</v>
      </c>
      <c r="H170" s="19">
        <v>6.6</v>
      </c>
      <c r="I170" s="19">
        <v>6.4</v>
      </c>
      <c r="J170" s="19">
        <v>6.3</v>
      </c>
      <c r="K170" s="19">
        <v>6.12</v>
      </c>
      <c r="L170" s="21">
        <v>5.8</v>
      </c>
      <c r="M170" s="19">
        <v>5.28</v>
      </c>
      <c r="N170" s="22">
        <v>4.78</v>
      </c>
      <c r="O170" s="22">
        <v>4.26</v>
      </c>
      <c r="P170" s="22">
        <v>3.79</v>
      </c>
      <c r="Q170" s="23">
        <v>3.38</v>
      </c>
      <c r="R170" s="22">
        <v>3.06</v>
      </c>
      <c r="S170" s="22">
        <v>2.81</v>
      </c>
      <c r="T170" s="22">
        <v>2.61</v>
      </c>
      <c r="U170" s="22">
        <v>2.45</v>
      </c>
      <c r="V170" s="56">
        <v>2.32</v>
      </c>
      <c r="W170" s="19">
        <f t="shared" si="5"/>
        <v>0.28621969537860287</v>
      </c>
      <c r="X170" s="19">
        <f>SUM(X$4,$W$5:$W170)</f>
        <v>91.35146114363832</v>
      </c>
      <c r="Y170" s="25">
        <v>18.643</v>
      </c>
    </row>
    <row r="171" spans="1:25" ht="12.75">
      <c r="A171" s="17">
        <v>169</v>
      </c>
      <c r="B171" s="18" t="s">
        <v>189</v>
      </c>
      <c r="C171" s="19">
        <v>7.38</v>
      </c>
      <c r="D171" s="19">
        <v>7.38</v>
      </c>
      <c r="E171" s="19">
        <v>8</v>
      </c>
      <c r="F171" s="19">
        <v>8</v>
      </c>
      <c r="G171" s="21">
        <v>7.73</v>
      </c>
      <c r="H171" s="19">
        <v>7.39</v>
      </c>
      <c r="I171" s="19">
        <v>7</v>
      </c>
      <c r="J171" s="19">
        <v>6.43</v>
      </c>
      <c r="K171" s="19">
        <v>6.46</v>
      </c>
      <c r="L171" s="21">
        <v>6.03</v>
      </c>
      <c r="M171" s="19">
        <v>5.63</v>
      </c>
      <c r="N171" s="22">
        <v>5.09</v>
      </c>
      <c r="O171" s="22">
        <v>4.5</v>
      </c>
      <c r="P171" s="22">
        <v>3.93</v>
      </c>
      <c r="Q171" s="23">
        <v>3.47</v>
      </c>
      <c r="R171" s="22">
        <v>3.12</v>
      </c>
      <c r="S171" s="22">
        <v>2.85</v>
      </c>
      <c r="T171" s="22">
        <v>2.65</v>
      </c>
      <c r="U171" s="22">
        <v>2.48</v>
      </c>
      <c r="V171" s="56">
        <v>2.35</v>
      </c>
      <c r="W171" s="19">
        <f t="shared" si="5"/>
        <v>0.05775671801825371</v>
      </c>
      <c r="X171" s="19">
        <f>SUM(X$4,$W$5:$W171)</f>
        <v>91.40921786165657</v>
      </c>
      <c r="Y171" s="25">
        <v>3.762</v>
      </c>
    </row>
    <row r="172" spans="1:25" ht="12.75">
      <c r="A172" s="17">
        <v>170</v>
      </c>
      <c r="B172" s="18" t="s">
        <v>161</v>
      </c>
      <c r="C172" s="19">
        <v>6.97</v>
      </c>
      <c r="D172" s="19">
        <v>6.97</v>
      </c>
      <c r="E172" s="19">
        <v>6.82</v>
      </c>
      <c r="F172" s="19">
        <v>6.7</v>
      </c>
      <c r="G172" s="21">
        <v>6.52</v>
      </c>
      <c r="H172" s="19">
        <v>6.5</v>
      </c>
      <c r="I172" s="19">
        <v>6.5</v>
      </c>
      <c r="J172" s="19">
        <v>6.31</v>
      </c>
      <c r="K172" s="19">
        <v>6.16</v>
      </c>
      <c r="L172" s="21">
        <v>5.93</v>
      </c>
      <c r="M172" s="19">
        <v>5.53</v>
      </c>
      <c r="N172" s="22">
        <v>5.05</v>
      </c>
      <c r="O172" s="22">
        <v>4.54</v>
      </c>
      <c r="P172" s="22">
        <v>4.03</v>
      </c>
      <c r="Q172" s="23">
        <v>3.59</v>
      </c>
      <c r="R172" s="22">
        <v>3.22</v>
      </c>
      <c r="S172" s="22">
        <v>2.93</v>
      </c>
      <c r="T172" s="22">
        <v>2.71</v>
      </c>
      <c r="U172" s="22">
        <v>2.53</v>
      </c>
      <c r="V172" s="56">
        <v>2.39</v>
      </c>
      <c r="W172" s="19">
        <f t="shared" si="5"/>
        <v>0.06950150517507563</v>
      </c>
      <c r="X172" s="19">
        <f>SUM(X$4,$W$5:$W172)</f>
        <v>91.47871936683164</v>
      </c>
      <c r="Y172" s="25">
        <v>4.527</v>
      </c>
    </row>
    <row r="173" spans="1:25" ht="12.75">
      <c r="A173" s="17">
        <v>171</v>
      </c>
      <c r="B173" s="18" t="s">
        <v>196</v>
      </c>
      <c r="C173" s="19">
        <v>7.51</v>
      </c>
      <c r="D173" s="19">
        <v>7.82</v>
      </c>
      <c r="E173" s="19">
        <v>8.12</v>
      </c>
      <c r="F173" s="19">
        <v>8.12</v>
      </c>
      <c r="G173" s="21">
        <v>8</v>
      </c>
      <c r="H173" s="19">
        <v>7.6</v>
      </c>
      <c r="I173" s="19">
        <v>7.2</v>
      </c>
      <c r="J173" s="19">
        <v>6.5</v>
      </c>
      <c r="K173" s="19">
        <v>5.4</v>
      </c>
      <c r="L173" s="21">
        <v>5</v>
      </c>
      <c r="M173" s="19">
        <v>5</v>
      </c>
      <c r="N173" s="22">
        <v>4.96</v>
      </c>
      <c r="O173" s="22">
        <v>4.54</v>
      </c>
      <c r="P173" s="22">
        <v>4.04</v>
      </c>
      <c r="Q173" s="23">
        <v>3.59</v>
      </c>
      <c r="R173" s="22">
        <v>3.22</v>
      </c>
      <c r="S173" s="22">
        <v>2.93</v>
      </c>
      <c r="T173" s="22">
        <v>2.71</v>
      </c>
      <c r="U173" s="22">
        <v>2.53</v>
      </c>
      <c r="V173" s="56">
        <v>2.39</v>
      </c>
      <c r="W173" s="19">
        <f t="shared" si="5"/>
        <v>0.546539448360397</v>
      </c>
      <c r="X173" s="19">
        <f>SUM(X$4,$W$5:$W173)</f>
        <v>92.02525881519203</v>
      </c>
      <c r="Y173" s="25">
        <v>35.599</v>
      </c>
    </row>
    <row r="174" spans="1:25" ht="12.75">
      <c r="A174" s="17">
        <v>172</v>
      </c>
      <c r="B174" s="18" t="s">
        <v>154</v>
      </c>
      <c r="C174" s="19">
        <v>6.9</v>
      </c>
      <c r="D174" s="19">
        <v>6.9</v>
      </c>
      <c r="E174" s="19">
        <v>6.9</v>
      </c>
      <c r="F174" s="19">
        <v>6.9</v>
      </c>
      <c r="G174" s="21">
        <v>6.9</v>
      </c>
      <c r="H174" s="19">
        <v>6.9</v>
      </c>
      <c r="I174" s="19">
        <v>6.9</v>
      </c>
      <c r="J174" s="19">
        <v>6.83</v>
      </c>
      <c r="K174" s="19">
        <v>6.64</v>
      </c>
      <c r="L174" s="21">
        <v>6.25</v>
      </c>
      <c r="M174" s="19">
        <v>5.85</v>
      </c>
      <c r="N174" s="22">
        <v>5.32</v>
      </c>
      <c r="O174" s="22">
        <v>4.74</v>
      </c>
      <c r="P174" s="22">
        <v>4.15</v>
      </c>
      <c r="Q174" s="23">
        <v>3.64</v>
      </c>
      <c r="R174" s="22">
        <v>3.24</v>
      </c>
      <c r="S174" s="22">
        <v>2.95</v>
      </c>
      <c r="T174" s="22">
        <v>2.72</v>
      </c>
      <c r="U174" s="22">
        <v>2.55</v>
      </c>
      <c r="V174" s="56">
        <v>2.4</v>
      </c>
      <c r="W174" s="19">
        <f t="shared" si="5"/>
        <v>2.1701910239734903</v>
      </c>
      <c r="X174" s="19">
        <f>SUM(X$4,$W$5:$W174)</f>
        <v>94.19544983916552</v>
      </c>
      <c r="Y174" s="25">
        <v>141.356</v>
      </c>
    </row>
    <row r="175" spans="1:25" ht="12.75">
      <c r="A175" s="17">
        <v>173</v>
      </c>
      <c r="B175" s="18" t="s">
        <v>126</v>
      </c>
      <c r="C175" s="19">
        <v>6.6</v>
      </c>
      <c r="D175" s="19">
        <v>6.6</v>
      </c>
      <c r="E175" s="19">
        <v>6.6</v>
      </c>
      <c r="F175" s="19">
        <v>6.6</v>
      </c>
      <c r="G175" s="21">
        <v>6.58</v>
      </c>
      <c r="H175" s="19">
        <v>6.53</v>
      </c>
      <c r="I175" s="19">
        <v>6.44</v>
      </c>
      <c r="J175" s="19">
        <v>6.33</v>
      </c>
      <c r="K175" s="19">
        <v>6.12</v>
      </c>
      <c r="L175" s="21">
        <v>5.85</v>
      </c>
      <c r="M175" s="19">
        <v>5.52</v>
      </c>
      <c r="N175" s="22">
        <v>5.11</v>
      </c>
      <c r="O175" s="22">
        <v>4.61</v>
      </c>
      <c r="P175" s="22">
        <v>4.1</v>
      </c>
      <c r="Q175" s="23">
        <v>3.64</v>
      </c>
      <c r="R175" s="22">
        <v>3.26</v>
      </c>
      <c r="S175" s="22">
        <v>2.97</v>
      </c>
      <c r="T175" s="22">
        <v>2.74</v>
      </c>
      <c r="U175" s="22">
        <v>2.56</v>
      </c>
      <c r="V175" s="56">
        <v>2.41</v>
      </c>
      <c r="W175" s="19">
        <f t="shared" si="5"/>
        <v>0.31523622835428056</v>
      </c>
      <c r="X175" s="19">
        <f>SUM(X$4,$W$5:$W175)</f>
        <v>94.5106860675198</v>
      </c>
      <c r="Y175" s="25">
        <v>20.533</v>
      </c>
    </row>
    <row r="176" spans="1:25" ht="12.75">
      <c r="A176" s="17">
        <v>174</v>
      </c>
      <c r="B176" s="18" t="s">
        <v>153</v>
      </c>
      <c r="C176" s="19">
        <v>6.75</v>
      </c>
      <c r="D176" s="19">
        <v>6.9</v>
      </c>
      <c r="E176" s="19">
        <v>7.15</v>
      </c>
      <c r="F176" s="19">
        <v>7.4</v>
      </c>
      <c r="G176" s="21">
        <v>7.43</v>
      </c>
      <c r="H176" s="19">
        <v>7.38</v>
      </c>
      <c r="I176" s="19">
        <v>6.95</v>
      </c>
      <c r="J176" s="19">
        <v>6.66</v>
      </c>
      <c r="K176" s="19">
        <v>6.28</v>
      </c>
      <c r="L176" s="21">
        <v>6</v>
      </c>
      <c r="M176" s="19">
        <v>5.65</v>
      </c>
      <c r="N176" s="22">
        <v>5.18</v>
      </c>
      <c r="O176" s="22">
        <v>4.67</v>
      </c>
      <c r="P176" s="22">
        <v>4.16</v>
      </c>
      <c r="Q176" s="23">
        <v>3.69</v>
      </c>
      <c r="R176" s="22">
        <v>3.31</v>
      </c>
      <c r="S176" s="22">
        <v>3</v>
      </c>
      <c r="T176" s="22">
        <v>2.76</v>
      </c>
      <c r="U176" s="22">
        <v>2.58</v>
      </c>
      <c r="V176" s="56">
        <v>2.42</v>
      </c>
      <c r="W176" s="19">
        <f t="shared" si="5"/>
        <v>0.17621786534117917</v>
      </c>
      <c r="X176" s="19">
        <f>SUM(X$4,$W$5:$W176)</f>
        <v>94.68690393286097</v>
      </c>
      <c r="Y176" s="25">
        <v>11.478</v>
      </c>
    </row>
    <row r="177" spans="1:25" ht="12.75">
      <c r="A177" s="17">
        <v>175</v>
      </c>
      <c r="B177" s="18" t="s">
        <v>199</v>
      </c>
      <c r="C177" s="19">
        <v>8.2</v>
      </c>
      <c r="D177" s="19">
        <v>8.3</v>
      </c>
      <c r="E177" s="19">
        <v>8.4</v>
      </c>
      <c r="F177" s="19">
        <v>8.55</v>
      </c>
      <c r="G177" s="21">
        <v>8.7</v>
      </c>
      <c r="H177" s="19">
        <v>8.7</v>
      </c>
      <c r="I177" s="19">
        <v>8.7</v>
      </c>
      <c r="J177" s="19">
        <v>8.4</v>
      </c>
      <c r="K177" s="19">
        <v>7.7</v>
      </c>
      <c r="L177" s="21">
        <v>6.73</v>
      </c>
      <c r="M177" s="19">
        <v>6.02</v>
      </c>
      <c r="N177" s="22">
        <v>5.5</v>
      </c>
      <c r="O177" s="22">
        <v>4.93</v>
      </c>
      <c r="P177" s="22">
        <v>4.33</v>
      </c>
      <c r="Q177" s="23">
        <v>3.79</v>
      </c>
      <c r="R177" s="22">
        <v>3.36</v>
      </c>
      <c r="S177" s="22">
        <v>3.03</v>
      </c>
      <c r="T177" s="22">
        <v>2.79</v>
      </c>
      <c r="U177" s="22">
        <v>2.6</v>
      </c>
      <c r="V177" s="56">
        <v>2.45</v>
      </c>
      <c r="W177" s="19">
        <f t="shared" si="5"/>
        <v>0.32387977759518344</v>
      </c>
      <c r="X177" s="19">
        <f>SUM(X$4,$W$5:$W177)</f>
        <v>95.01078371045615</v>
      </c>
      <c r="Y177" s="25">
        <v>21.096</v>
      </c>
    </row>
    <row r="178" spans="1:25" ht="12.75">
      <c r="A178" s="17">
        <v>176</v>
      </c>
      <c r="B178" s="18" t="s">
        <v>155</v>
      </c>
      <c r="C178" s="19">
        <v>7.1</v>
      </c>
      <c r="D178" s="19">
        <v>6.9</v>
      </c>
      <c r="E178" s="19">
        <v>6.86</v>
      </c>
      <c r="F178" s="19">
        <v>6.82</v>
      </c>
      <c r="G178" s="21">
        <v>6.8</v>
      </c>
      <c r="H178" s="19">
        <v>6.8</v>
      </c>
      <c r="I178" s="19">
        <v>6.84</v>
      </c>
      <c r="J178" s="19">
        <v>6.82</v>
      </c>
      <c r="K178" s="19">
        <v>6.77</v>
      </c>
      <c r="L178" s="21">
        <v>6.34</v>
      </c>
      <c r="M178" s="19">
        <v>5.78</v>
      </c>
      <c r="N178" s="22">
        <v>5.29</v>
      </c>
      <c r="O178" s="22">
        <v>4.79</v>
      </c>
      <c r="P178" s="22">
        <v>4.28</v>
      </c>
      <c r="Q178" s="23">
        <v>3.8</v>
      </c>
      <c r="R178" s="22">
        <v>3.39</v>
      </c>
      <c r="S178" s="22">
        <v>3.06</v>
      </c>
      <c r="T178" s="22">
        <v>2.81</v>
      </c>
      <c r="U178" s="22">
        <v>2.62</v>
      </c>
      <c r="V178" s="56">
        <v>2.46</v>
      </c>
      <c r="W178" s="19">
        <f t="shared" si="5"/>
        <v>1.2126454357761265</v>
      </c>
      <c r="X178" s="19">
        <f>SUM(X$4,$W$5:$W178)</f>
        <v>96.22342914623228</v>
      </c>
      <c r="Y178" s="25">
        <v>78.986</v>
      </c>
    </row>
    <row r="179" spans="1:25" ht="12.75">
      <c r="A179" s="17">
        <v>177</v>
      </c>
      <c r="B179" s="18" t="s">
        <v>149</v>
      </c>
      <c r="C179" s="19">
        <v>6.8</v>
      </c>
      <c r="D179" s="19">
        <v>6.88</v>
      </c>
      <c r="E179" s="19">
        <v>6.96</v>
      </c>
      <c r="F179" s="19">
        <v>7.02</v>
      </c>
      <c r="G179" s="21">
        <v>7.06</v>
      </c>
      <c r="H179" s="19">
        <v>7.1</v>
      </c>
      <c r="I179" s="19">
        <v>7.14</v>
      </c>
      <c r="J179" s="19">
        <v>6.9</v>
      </c>
      <c r="K179" s="19">
        <v>6.63</v>
      </c>
      <c r="L179" s="21">
        <v>6.25</v>
      </c>
      <c r="M179" s="19">
        <v>5.87</v>
      </c>
      <c r="N179" s="22">
        <v>5.42</v>
      </c>
      <c r="O179" s="22">
        <v>4.92</v>
      </c>
      <c r="P179" s="22">
        <v>4.41</v>
      </c>
      <c r="Q179" s="23">
        <v>3.92</v>
      </c>
      <c r="R179" s="22">
        <v>3.49</v>
      </c>
      <c r="S179" s="22">
        <v>3.14</v>
      </c>
      <c r="T179" s="22">
        <v>2.87</v>
      </c>
      <c r="U179" s="22">
        <v>2.66</v>
      </c>
      <c r="V179" s="56">
        <v>2.5</v>
      </c>
      <c r="W179" s="19">
        <f t="shared" si="5"/>
        <v>0.13034410844629823</v>
      </c>
      <c r="X179" s="19">
        <f>SUM(X$4,$W$5:$W179)</f>
        <v>96.35377325467857</v>
      </c>
      <c r="Y179" s="25">
        <v>8.49</v>
      </c>
    </row>
    <row r="180" spans="1:25" ht="12.75">
      <c r="A180" s="17">
        <v>178</v>
      </c>
      <c r="B180" s="18" t="s">
        <v>167</v>
      </c>
      <c r="C180" s="19">
        <v>7</v>
      </c>
      <c r="D180" s="19">
        <v>7</v>
      </c>
      <c r="E180" s="19">
        <v>7</v>
      </c>
      <c r="F180" s="19">
        <v>7</v>
      </c>
      <c r="G180" s="21">
        <v>7</v>
      </c>
      <c r="H180" s="19">
        <v>7</v>
      </c>
      <c r="I180" s="19">
        <v>7</v>
      </c>
      <c r="J180" s="19">
        <v>6.84</v>
      </c>
      <c r="K180" s="19">
        <v>6.5</v>
      </c>
      <c r="L180" s="21">
        <v>6.16</v>
      </c>
      <c r="M180" s="19">
        <v>5.84</v>
      </c>
      <c r="N180" s="22">
        <v>5.44</v>
      </c>
      <c r="O180" s="22">
        <v>4.95</v>
      </c>
      <c r="P180" s="22">
        <v>4.43</v>
      </c>
      <c r="Q180" s="23">
        <v>3.94</v>
      </c>
      <c r="R180" s="22">
        <v>3.5</v>
      </c>
      <c r="S180" s="22">
        <v>3.15</v>
      </c>
      <c r="T180" s="22">
        <v>2.88</v>
      </c>
      <c r="U180" s="22">
        <v>2.67</v>
      </c>
      <c r="V180" s="56">
        <v>2.5</v>
      </c>
      <c r="W180" s="19">
        <f t="shared" si="5"/>
        <v>0.13822002453969648</v>
      </c>
      <c r="X180" s="19">
        <f>SUM(X$4,$W$5:$W180)</f>
        <v>96.49199327921826</v>
      </c>
      <c r="Y180" s="25">
        <v>9.003</v>
      </c>
    </row>
    <row r="181" spans="1:25" ht="12.75">
      <c r="A181" s="17">
        <v>179</v>
      </c>
      <c r="B181" s="18" t="s">
        <v>147</v>
      </c>
      <c r="C181" s="19">
        <v>6.78</v>
      </c>
      <c r="D181" s="19">
        <v>6.84</v>
      </c>
      <c r="E181" s="19">
        <v>7</v>
      </c>
      <c r="F181" s="19">
        <v>7.2</v>
      </c>
      <c r="G181" s="21">
        <v>7.4</v>
      </c>
      <c r="H181" s="19">
        <v>7.6</v>
      </c>
      <c r="I181" s="19">
        <v>7.49</v>
      </c>
      <c r="J181" s="19">
        <v>7.16</v>
      </c>
      <c r="K181" s="19">
        <v>6.76</v>
      </c>
      <c r="L181" s="21">
        <v>6.44</v>
      </c>
      <c r="M181" s="19">
        <v>6.03</v>
      </c>
      <c r="N181" s="22">
        <v>5.59</v>
      </c>
      <c r="O181" s="22">
        <v>5.12</v>
      </c>
      <c r="P181" s="22">
        <v>4.61</v>
      </c>
      <c r="Q181" s="23">
        <v>4.1</v>
      </c>
      <c r="R181" s="22">
        <v>3.64</v>
      </c>
      <c r="S181" s="22">
        <v>3.26</v>
      </c>
      <c r="T181" s="22">
        <v>2.97</v>
      </c>
      <c r="U181" s="22">
        <v>2.74</v>
      </c>
      <c r="V181" s="56">
        <v>2.56</v>
      </c>
      <c r="W181" s="19">
        <f t="shared" si="5"/>
        <v>0.20305432017794356</v>
      </c>
      <c r="X181" s="19">
        <f>SUM(X$4,$W$5:$W181)</f>
        <v>96.6950475993962</v>
      </c>
      <c r="Y181" s="25">
        <v>13.226</v>
      </c>
    </row>
    <row r="182" spans="1:25" ht="12.75">
      <c r="A182" s="17">
        <v>180</v>
      </c>
      <c r="B182" s="18" t="s">
        <v>197</v>
      </c>
      <c r="C182" s="19">
        <v>7.8</v>
      </c>
      <c r="D182" s="19">
        <v>8</v>
      </c>
      <c r="E182" s="19">
        <v>8.1</v>
      </c>
      <c r="F182" s="19">
        <v>8.2</v>
      </c>
      <c r="G182" s="21">
        <v>8.29</v>
      </c>
      <c r="H182" s="19">
        <v>8.49</v>
      </c>
      <c r="I182" s="19">
        <v>8.5</v>
      </c>
      <c r="J182" s="19">
        <v>8.25</v>
      </c>
      <c r="K182" s="19">
        <v>6.9</v>
      </c>
      <c r="L182" s="21">
        <v>6.1</v>
      </c>
      <c r="M182" s="19">
        <v>6.01</v>
      </c>
      <c r="N182" s="22">
        <v>5.92</v>
      </c>
      <c r="O182" s="22">
        <v>5.39</v>
      </c>
      <c r="P182" s="22">
        <v>4.81</v>
      </c>
      <c r="Q182" s="23">
        <v>4.22</v>
      </c>
      <c r="R182" s="22">
        <v>3.69</v>
      </c>
      <c r="S182" s="22">
        <v>3.29</v>
      </c>
      <c r="T182" s="22">
        <v>2.98</v>
      </c>
      <c r="U182" s="22">
        <v>2.75</v>
      </c>
      <c r="V182" s="56">
        <v>2.57</v>
      </c>
      <c r="W182" s="19">
        <f t="shared" si="5"/>
        <v>0.1417664896811682</v>
      </c>
      <c r="X182" s="19">
        <f>SUM(X$4,$W$5:$W182)</f>
        <v>96.83681408907738</v>
      </c>
      <c r="Y182" s="25">
        <v>9.234</v>
      </c>
    </row>
    <row r="183" spans="1:25" ht="12.75">
      <c r="A183" s="17">
        <v>181</v>
      </c>
      <c r="B183" s="18" t="s">
        <v>73</v>
      </c>
      <c r="C183" s="19">
        <v>5.5</v>
      </c>
      <c r="D183" s="19">
        <v>5.5</v>
      </c>
      <c r="E183" s="19">
        <v>5.53</v>
      </c>
      <c r="F183" s="19">
        <v>5.66</v>
      </c>
      <c r="G183" s="21">
        <v>5.68</v>
      </c>
      <c r="H183" s="19">
        <v>5.68</v>
      </c>
      <c r="I183" s="19">
        <v>5.79</v>
      </c>
      <c r="J183" s="19">
        <v>5.89</v>
      </c>
      <c r="K183" s="19">
        <v>5.89</v>
      </c>
      <c r="L183" s="21">
        <v>5.87</v>
      </c>
      <c r="M183" s="19">
        <v>5.64</v>
      </c>
      <c r="N183" s="22">
        <v>5.36</v>
      </c>
      <c r="O183" s="22">
        <v>5.08</v>
      </c>
      <c r="P183" s="22">
        <v>4.68</v>
      </c>
      <c r="Q183" s="23">
        <v>4.17</v>
      </c>
      <c r="R183" s="22">
        <v>3.7</v>
      </c>
      <c r="S183" s="22">
        <v>3.31</v>
      </c>
      <c r="T183" s="22">
        <v>3.01</v>
      </c>
      <c r="U183" s="22">
        <v>2.77</v>
      </c>
      <c r="V183" s="56">
        <v>2.58</v>
      </c>
      <c r="W183" s="19">
        <f t="shared" si="5"/>
        <v>0.007430688867845506</v>
      </c>
      <c r="X183" s="19">
        <f>SUM(X$4,$W$5:$W183)</f>
        <v>96.84424477794522</v>
      </c>
      <c r="Y183" s="25">
        <v>0.484</v>
      </c>
    </row>
    <row r="184" spans="1:25" ht="12.75">
      <c r="A184" s="17">
        <v>182</v>
      </c>
      <c r="B184" s="18" t="s">
        <v>117</v>
      </c>
      <c r="C184" s="19">
        <v>6.5</v>
      </c>
      <c r="D184" s="19">
        <v>6.5</v>
      </c>
      <c r="E184" s="19">
        <v>6.72</v>
      </c>
      <c r="F184" s="19">
        <v>7.33</v>
      </c>
      <c r="G184" s="21">
        <v>7.75</v>
      </c>
      <c r="H184" s="19">
        <v>7.75</v>
      </c>
      <c r="I184" s="19">
        <v>7.68</v>
      </c>
      <c r="J184" s="19">
        <v>7.44</v>
      </c>
      <c r="K184" s="19">
        <v>7.16</v>
      </c>
      <c r="L184" s="21">
        <v>6.77</v>
      </c>
      <c r="M184" s="19">
        <v>6.36</v>
      </c>
      <c r="N184" s="22">
        <v>6</v>
      </c>
      <c r="O184" s="22">
        <v>5.57</v>
      </c>
      <c r="P184" s="22">
        <v>5.09</v>
      </c>
      <c r="Q184" s="23">
        <v>4.58</v>
      </c>
      <c r="R184" s="22">
        <v>4.07</v>
      </c>
      <c r="S184" s="22">
        <v>3.62</v>
      </c>
      <c r="T184" s="22">
        <v>3.25</v>
      </c>
      <c r="U184" s="22">
        <v>2.95</v>
      </c>
      <c r="V184" s="56">
        <v>2.73</v>
      </c>
      <c r="W184" s="19">
        <f t="shared" si="5"/>
        <v>0.21390865288365998</v>
      </c>
      <c r="X184" s="19">
        <f>SUM(X$4,$W$5:$W184)</f>
        <v>97.05815343082888</v>
      </c>
      <c r="Y184" s="25">
        <v>13.933</v>
      </c>
    </row>
    <row r="185" spans="1:25" ht="12.75">
      <c r="A185" s="17">
        <v>183</v>
      </c>
      <c r="B185" s="18" t="s">
        <v>181</v>
      </c>
      <c r="C185" s="19">
        <v>7.25</v>
      </c>
      <c r="D185" s="19">
        <v>7.25</v>
      </c>
      <c r="E185" s="19">
        <v>7.25</v>
      </c>
      <c r="F185" s="19">
        <v>7.25</v>
      </c>
      <c r="G185" s="21">
        <v>7.25</v>
      </c>
      <c r="H185" s="19">
        <v>7.25</v>
      </c>
      <c r="I185" s="19">
        <v>7.2</v>
      </c>
      <c r="J185" s="19">
        <v>7</v>
      </c>
      <c r="K185" s="19">
        <v>6.6</v>
      </c>
      <c r="L185" s="21">
        <v>6.75</v>
      </c>
      <c r="M185" s="19">
        <v>6.43</v>
      </c>
      <c r="N185" s="22">
        <v>6.04</v>
      </c>
      <c r="O185" s="22">
        <v>5.61</v>
      </c>
      <c r="P185" s="22">
        <v>5.14</v>
      </c>
      <c r="Q185" s="23">
        <v>4.63</v>
      </c>
      <c r="R185" s="22">
        <v>4.12</v>
      </c>
      <c r="S185" s="22">
        <v>3.66</v>
      </c>
      <c r="T185" s="22">
        <v>3.28</v>
      </c>
      <c r="U185" s="22">
        <v>2.98</v>
      </c>
      <c r="V185" s="56">
        <v>2.75</v>
      </c>
      <c r="W185" s="19">
        <f t="shared" si="5"/>
        <v>0.12583042553897061</v>
      </c>
      <c r="X185" s="19">
        <f>SUM(X$4,$W$5:$W185)</f>
        <v>97.18398385636785</v>
      </c>
      <c r="Y185" s="25">
        <v>8.196</v>
      </c>
    </row>
    <row r="186" spans="1:25" ht="12.75">
      <c r="A186" s="17">
        <v>184</v>
      </c>
      <c r="B186" s="18" t="s">
        <v>158</v>
      </c>
      <c r="C186" s="19">
        <v>6.9</v>
      </c>
      <c r="D186" s="19">
        <v>6.95</v>
      </c>
      <c r="E186" s="19">
        <v>7.05</v>
      </c>
      <c r="F186" s="19">
        <v>7.12</v>
      </c>
      <c r="G186" s="21">
        <v>7.1</v>
      </c>
      <c r="H186" s="19">
        <v>7.1</v>
      </c>
      <c r="I186" s="19">
        <v>7.1</v>
      </c>
      <c r="J186" s="19">
        <v>7.1</v>
      </c>
      <c r="K186" s="19">
        <v>7.06</v>
      </c>
      <c r="L186" s="21">
        <v>6.95</v>
      </c>
      <c r="M186" s="19">
        <v>6.75</v>
      </c>
      <c r="N186" s="22">
        <v>6.46</v>
      </c>
      <c r="O186" s="22">
        <v>6</v>
      </c>
      <c r="P186" s="22">
        <v>5.48</v>
      </c>
      <c r="Q186" s="23">
        <v>4.91</v>
      </c>
      <c r="R186" s="22">
        <v>4.31</v>
      </c>
      <c r="S186" s="22">
        <v>3.77</v>
      </c>
      <c r="T186" s="22">
        <v>3.34</v>
      </c>
      <c r="U186" s="22">
        <v>3.02</v>
      </c>
      <c r="V186" s="56">
        <v>2.78</v>
      </c>
      <c r="W186" s="19">
        <f t="shared" si="5"/>
        <v>0.4444135344163716</v>
      </c>
      <c r="X186" s="19">
        <f>SUM(X$4,$W$5:$W186)</f>
        <v>97.62839739078422</v>
      </c>
      <c r="Y186" s="25">
        <v>28.947</v>
      </c>
    </row>
    <row r="187" spans="1:25" ht="12.75">
      <c r="A187" s="17">
        <v>185</v>
      </c>
      <c r="B187" s="18" t="s">
        <v>108</v>
      </c>
      <c r="C187" s="19">
        <v>6.44</v>
      </c>
      <c r="D187" s="19">
        <v>6.35</v>
      </c>
      <c r="E187" s="19">
        <v>6.37</v>
      </c>
      <c r="F187" s="19">
        <v>6.16</v>
      </c>
      <c r="G187" s="21">
        <v>6.15</v>
      </c>
      <c r="H187" s="19">
        <v>4.31</v>
      </c>
      <c r="I187" s="19">
        <v>5.39</v>
      </c>
      <c r="J187" s="19">
        <v>5.21</v>
      </c>
      <c r="K187" s="19">
        <v>5.69</v>
      </c>
      <c r="L187" s="21">
        <v>7.01</v>
      </c>
      <c r="M187" s="19">
        <v>6.96</v>
      </c>
      <c r="N187" s="22">
        <v>6.53</v>
      </c>
      <c r="O187" s="22">
        <v>6</v>
      </c>
      <c r="P187" s="22">
        <v>5.49</v>
      </c>
      <c r="Q187" s="23">
        <v>4.91</v>
      </c>
      <c r="R187" s="22">
        <v>4.32</v>
      </c>
      <c r="S187" s="22">
        <v>3.78</v>
      </c>
      <c r="T187" s="22">
        <v>3.35</v>
      </c>
      <c r="U187" s="22">
        <v>3.03</v>
      </c>
      <c r="V187" s="56">
        <v>2.78</v>
      </c>
      <c r="W187" s="19">
        <f t="shared" si="5"/>
        <v>0.01638129136775032</v>
      </c>
      <c r="X187" s="19">
        <f>SUM(X$4,$W$5:$W187)</f>
        <v>97.64477868215197</v>
      </c>
      <c r="Y187" s="25">
        <v>1.067</v>
      </c>
    </row>
    <row r="188" spans="1:25" ht="12.75">
      <c r="A188" s="17">
        <v>186</v>
      </c>
      <c r="B188" s="18" t="s">
        <v>174</v>
      </c>
      <c r="C188" s="19">
        <v>7.11</v>
      </c>
      <c r="D188" s="19">
        <v>7.11</v>
      </c>
      <c r="E188" s="19">
        <v>7.11</v>
      </c>
      <c r="F188" s="19">
        <v>7.35</v>
      </c>
      <c r="G188" s="21">
        <v>7.56</v>
      </c>
      <c r="H188" s="19">
        <v>7.56</v>
      </c>
      <c r="I188" s="19">
        <v>7.56</v>
      </c>
      <c r="J188" s="19">
        <v>7.47</v>
      </c>
      <c r="K188" s="19">
        <v>7.38</v>
      </c>
      <c r="L188" s="21">
        <v>7.22</v>
      </c>
      <c r="M188" s="19">
        <v>6.7</v>
      </c>
      <c r="N188" s="22">
        <v>6.52</v>
      </c>
      <c r="O188" s="22">
        <v>6.06</v>
      </c>
      <c r="P188" s="22">
        <v>5.56</v>
      </c>
      <c r="Q188" s="23">
        <v>4.99</v>
      </c>
      <c r="R188" s="22">
        <v>4.39</v>
      </c>
      <c r="S188" s="22">
        <v>3.84</v>
      </c>
      <c r="T188" s="22">
        <v>3.4</v>
      </c>
      <c r="U188" s="22">
        <v>3.06</v>
      </c>
      <c r="V188" s="56">
        <v>2.81</v>
      </c>
      <c r="W188" s="19">
        <f t="shared" si="5"/>
        <v>0.1782597695135417</v>
      </c>
      <c r="X188" s="19">
        <f>SUM(X$4,$W$5:$W188)</f>
        <v>97.82303845166551</v>
      </c>
      <c r="Y188" s="25">
        <v>11.611</v>
      </c>
    </row>
    <row r="189" spans="1:25" ht="12.75">
      <c r="A189" s="17">
        <v>187</v>
      </c>
      <c r="B189" s="18" t="s">
        <v>102</v>
      </c>
      <c r="C189" s="19">
        <v>6.1</v>
      </c>
      <c r="D189" s="19">
        <v>6.2</v>
      </c>
      <c r="E189" s="19">
        <v>6.3</v>
      </c>
      <c r="F189" s="19">
        <v>6.4</v>
      </c>
      <c r="G189" s="21">
        <v>6.6</v>
      </c>
      <c r="H189" s="19">
        <v>6.74</v>
      </c>
      <c r="I189" s="19">
        <v>6.75</v>
      </c>
      <c r="J189" s="19">
        <v>6.7</v>
      </c>
      <c r="K189" s="19">
        <v>6.65</v>
      </c>
      <c r="L189" s="21">
        <v>6.62</v>
      </c>
      <c r="M189" s="19">
        <v>6.54</v>
      </c>
      <c r="N189" s="22">
        <v>6.2</v>
      </c>
      <c r="O189" s="22">
        <v>5.78</v>
      </c>
      <c r="P189" s="22">
        <v>5.32</v>
      </c>
      <c r="Q189" s="23">
        <v>4.82</v>
      </c>
      <c r="R189" s="22">
        <v>4.31</v>
      </c>
      <c r="S189" s="22">
        <v>3.83</v>
      </c>
      <c r="T189" s="22">
        <v>3.41</v>
      </c>
      <c r="U189" s="22">
        <v>3.08</v>
      </c>
      <c r="V189" s="56">
        <v>2.83</v>
      </c>
      <c r="W189" s="19">
        <f t="shared" si="5"/>
        <v>0.15576811829165396</v>
      </c>
      <c r="X189" s="19">
        <f>SUM(X$4,$W$5:$W189)</f>
        <v>97.97880656995717</v>
      </c>
      <c r="Y189" s="25">
        <v>10.146</v>
      </c>
    </row>
    <row r="190" spans="1:25" ht="12.75">
      <c r="A190" s="17">
        <v>188</v>
      </c>
      <c r="B190" s="18" t="s">
        <v>178</v>
      </c>
      <c r="C190" s="19">
        <v>7</v>
      </c>
      <c r="D190" s="19">
        <v>7.2</v>
      </c>
      <c r="E190" s="19">
        <v>7.4</v>
      </c>
      <c r="F190" s="19">
        <v>7.4</v>
      </c>
      <c r="G190" s="21">
        <v>7.2</v>
      </c>
      <c r="H190" s="19">
        <v>7.2</v>
      </c>
      <c r="I190" s="19">
        <v>7.2</v>
      </c>
      <c r="J190" s="19">
        <v>7.2</v>
      </c>
      <c r="K190" s="19">
        <v>7.1</v>
      </c>
      <c r="L190" s="21">
        <v>6.9</v>
      </c>
      <c r="M190" s="19">
        <v>6.75</v>
      </c>
      <c r="N190" s="22">
        <v>6.43</v>
      </c>
      <c r="O190" s="22">
        <v>6.04</v>
      </c>
      <c r="P190" s="22">
        <v>5.61</v>
      </c>
      <c r="Q190" s="23">
        <v>5.14</v>
      </c>
      <c r="R190" s="22">
        <v>4.63</v>
      </c>
      <c r="S190" s="22">
        <v>4.12</v>
      </c>
      <c r="T190" s="22">
        <v>3.66</v>
      </c>
      <c r="U190" s="22">
        <v>3.28</v>
      </c>
      <c r="V190" s="56">
        <v>2.98</v>
      </c>
      <c r="W190" s="19">
        <f t="shared" si="5"/>
        <v>0.24710111018176328</v>
      </c>
      <c r="X190" s="19">
        <f>SUM(X$4,$W$5:$W190)</f>
        <v>98.22590768013893</v>
      </c>
      <c r="Y190" s="25">
        <v>16.095</v>
      </c>
    </row>
    <row r="191" spans="1:25" ht="12.75">
      <c r="A191" s="17">
        <v>189</v>
      </c>
      <c r="B191" s="18" t="s">
        <v>97</v>
      </c>
      <c r="C191" s="19">
        <v>6</v>
      </c>
      <c r="D191" s="19">
        <v>6.1</v>
      </c>
      <c r="E191" s="19">
        <v>6.2</v>
      </c>
      <c r="F191" s="19">
        <v>6.3</v>
      </c>
      <c r="G191" s="21">
        <v>6.45</v>
      </c>
      <c r="H191" s="19">
        <v>6.6</v>
      </c>
      <c r="I191" s="19">
        <v>6.7</v>
      </c>
      <c r="J191" s="19">
        <v>6.7</v>
      </c>
      <c r="K191" s="19">
        <v>6.7</v>
      </c>
      <c r="L191" s="21">
        <v>6.7</v>
      </c>
      <c r="M191" s="19">
        <v>6.7</v>
      </c>
      <c r="N191" s="22">
        <v>6.7</v>
      </c>
      <c r="O191" s="22">
        <v>6.49</v>
      </c>
      <c r="P191" s="22">
        <v>6.03</v>
      </c>
      <c r="Q191" s="23">
        <v>5.52</v>
      </c>
      <c r="R191" s="22">
        <v>4.95</v>
      </c>
      <c r="S191" s="22">
        <v>4.36</v>
      </c>
      <c r="T191" s="22">
        <v>3.81</v>
      </c>
      <c r="U191" s="22">
        <v>3.35</v>
      </c>
      <c r="V191" s="56">
        <v>2.98</v>
      </c>
      <c r="W191" s="19">
        <f t="shared" si="5"/>
        <v>0.901830774351473</v>
      </c>
      <c r="X191" s="19">
        <f>SUM(X$4,$W$5:$W191)</f>
        <v>99.1277384544904</v>
      </c>
      <c r="Y191" s="25">
        <v>58.741</v>
      </c>
    </row>
    <row r="192" spans="1:25" ht="12.75">
      <c r="A192" s="17">
        <v>190</v>
      </c>
      <c r="B192" s="18" t="s">
        <v>100</v>
      </c>
      <c r="C192" s="19">
        <v>6.09</v>
      </c>
      <c r="D192" s="19">
        <v>6.19</v>
      </c>
      <c r="E192" s="19">
        <v>6.29</v>
      </c>
      <c r="F192" s="19">
        <v>6.4</v>
      </c>
      <c r="G192" s="21">
        <v>6.5</v>
      </c>
      <c r="H192" s="19">
        <v>6.5</v>
      </c>
      <c r="I192" s="19">
        <v>6.5</v>
      </c>
      <c r="J192" s="19">
        <v>6.5</v>
      </c>
      <c r="K192" s="19">
        <v>6.5</v>
      </c>
      <c r="L192" s="21">
        <v>6.5</v>
      </c>
      <c r="M192" s="19">
        <v>6.5</v>
      </c>
      <c r="N192" s="22">
        <v>6.47</v>
      </c>
      <c r="O192" s="22">
        <v>6.16</v>
      </c>
      <c r="P192" s="22">
        <v>5.74</v>
      </c>
      <c r="Q192" s="23">
        <v>5.27</v>
      </c>
      <c r="R192" s="22">
        <v>4.77</v>
      </c>
      <c r="S192" s="22">
        <v>4.26</v>
      </c>
      <c r="T192" s="22">
        <v>3.78</v>
      </c>
      <c r="U192" s="22">
        <v>3.38</v>
      </c>
      <c r="V192" s="56">
        <v>3.06</v>
      </c>
      <c r="W192" s="19">
        <f t="shared" si="5"/>
        <v>0.08575997523922521</v>
      </c>
      <c r="X192" s="19">
        <f>SUM(X$4,$W$5:$W192)</f>
        <v>99.21349842972963</v>
      </c>
      <c r="Y192" s="25">
        <v>5.586</v>
      </c>
    </row>
    <row r="193" spans="1:25" ht="12.75">
      <c r="A193" s="17">
        <v>191</v>
      </c>
      <c r="B193" s="18" t="s">
        <v>194</v>
      </c>
      <c r="C193" s="19">
        <v>7.7</v>
      </c>
      <c r="D193" s="19">
        <v>7.7</v>
      </c>
      <c r="E193" s="19">
        <v>7.7</v>
      </c>
      <c r="F193" s="19">
        <v>7.7</v>
      </c>
      <c r="G193" s="21">
        <v>7.7</v>
      </c>
      <c r="H193" s="19">
        <v>7.7</v>
      </c>
      <c r="I193" s="19">
        <v>7.8</v>
      </c>
      <c r="J193" s="19">
        <v>7.9</v>
      </c>
      <c r="K193" s="19">
        <v>8</v>
      </c>
      <c r="L193" s="21">
        <v>8</v>
      </c>
      <c r="M193" s="19">
        <v>7.48</v>
      </c>
      <c r="N193" s="22">
        <v>7.07</v>
      </c>
      <c r="O193" s="22">
        <v>6.67</v>
      </c>
      <c r="P193" s="22">
        <v>6.24</v>
      </c>
      <c r="Q193" s="23">
        <v>5.75</v>
      </c>
      <c r="R193" s="22">
        <v>5.21</v>
      </c>
      <c r="S193" s="22">
        <v>4.62</v>
      </c>
      <c r="T193" s="22">
        <v>4.04</v>
      </c>
      <c r="U193" s="22">
        <v>3.54</v>
      </c>
      <c r="V193" s="56">
        <v>3.14</v>
      </c>
      <c r="W193" s="19">
        <f t="shared" si="5"/>
        <v>0.3848452021700068</v>
      </c>
      <c r="X193" s="19">
        <f>SUM(X$4,$W$5:$W193)</f>
        <v>99.59834363189964</v>
      </c>
      <c r="Y193" s="25">
        <v>25.067</v>
      </c>
    </row>
    <row r="194" spans="1:25" ht="12.75">
      <c r="A194" s="17">
        <v>192</v>
      </c>
      <c r="B194" s="18" t="s">
        <v>75</v>
      </c>
      <c r="C194" s="19">
        <v>5.58</v>
      </c>
      <c r="D194" s="19">
        <v>5.58</v>
      </c>
      <c r="E194" s="19">
        <v>5.99</v>
      </c>
      <c r="F194" s="19">
        <v>6.5</v>
      </c>
      <c r="G194" s="21">
        <v>7.1</v>
      </c>
      <c r="H194" s="19">
        <v>7.1</v>
      </c>
      <c r="I194" s="19">
        <v>7.1</v>
      </c>
      <c r="J194" s="19">
        <v>7.1</v>
      </c>
      <c r="K194" s="19">
        <v>7.1</v>
      </c>
      <c r="L194" s="21">
        <v>7.1</v>
      </c>
      <c r="M194" s="19">
        <v>7.1</v>
      </c>
      <c r="N194" s="22">
        <v>7.07</v>
      </c>
      <c r="O194" s="22">
        <v>6.75</v>
      </c>
      <c r="P194" s="22">
        <v>6.32</v>
      </c>
      <c r="Q194" s="23">
        <v>5.84</v>
      </c>
      <c r="R194" s="22">
        <v>5.31</v>
      </c>
      <c r="S194" s="22">
        <v>4.72</v>
      </c>
      <c r="T194" s="22">
        <v>4.13</v>
      </c>
      <c r="U194" s="22">
        <v>3.63</v>
      </c>
      <c r="V194" s="56">
        <v>3.24</v>
      </c>
      <c r="W194" s="19">
        <f t="shared" si="5"/>
        <v>0.024518202731300152</v>
      </c>
      <c r="X194" s="19">
        <f>SUM(X$4,$W$5:$W194)</f>
        <v>99.62286183463094</v>
      </c>
      <c r="Y194" s="25">
        <v>1.597</v>
      </c>
    </row>
    <row r="195" spans="1:25" ht="12.75">
      <c r="A195" s="17">
        <v>193</v>
      </c>
      <c r="B195" s="18" t="s">
        <v>130</v>
      </c>
      <c r="C195" s="19">
        <v>6.45</v>
      </c>
      <c r="D195" s="19">
        <v>6.65</v>
      </c>
      <c r="E195" s="19">
        <v>6.8</v>
      </c>
      <c r="F195" s="19">
        <v>6.9</v>
      </c>
      <c r="G195" s="21">
        <v>6.9</v>
      </c>
      <c r="H195" s="19">
        <v>6.9</v>
      </c>
      <c r="I195" s="19">
        <v>6.9</v>
      </c>
      <c r="J195" s="19">
        <v>6.9</v>
      </c>
      <c r="K195" s="19">
        <v>6.9</v>
      </c>
      <c r="L195" s="21">
        <v>6.8</v>
      </c>
      <c r="M195" s="19">
        <v>6.8</v>
      </c>
      <c r="N195" s="22">
        <v>6.77</v>
      </c>
      <c r="O195" s="22">
        <v>6.49</v>
      </c>
      <c r="P195" s="22">
        <v>6.1</v>
      </c>
      <c r="Q195" s="23">
        <v>5.68</v>
      </c>
      <c r="R195" s="22">
        <v>5.21</v>
      </c>
      <c r="S195" s="22">
        <v>4.71</v>
      </c>
      <c r="T195" s="22">
        <v>4.2</v>
      </c>
      <c r="U195" s="22">
        <v>3.72</v>
      </c>
      <c r="V195" s="56">
        <v>3.33</v>
      </c>
      <c r="W195" s="19">
        <f t="shared" si="5"/>
        <v>0.05284386587422363</v>
      </c>
      <c r="X195" s="19">
        <f>SUM(X$4,$W$5:$W195)</f>
        <v>99.67570570050516</v>
      </c>
      <c r="Y195" s="25">
        <v>3.442</v>
      </c>
    </row>
    <row r="196" spans="1:25" ht="12.75">
      <c r="A196" s="17">
        <v>194</v>
      </c>
      <c r="B196" s="18" t="s">
        <v>145</v>
      </c>
      <c r="C196" s="19">
        <v>6.8</v>
      </c>
      <c r="D196" s="19">
        <v>6.8</v>
      </c>
      <c r="E196" s="19">
        <v>6.8</v>
      </c>
      <c r="F196" s="19">
        <v>6.8</v>
      </c>
      <c r="G196" s="21">
        <v>6.8</v>
      </c>
      <c r="H196" s="19">
        <v>6.8</v>
      </c>
      <c r="I196" s="19">
        <v>6.8</v>
      </c>
      <c r="J196" s="19">
        <v>6.8</v>
      </c>
      <c r="K196" s="19">
        <v>6.8</v>
      </c>
      <c r="L196" s="21">
        <v>6.8</v>
      </c>
      <c r="M196" s="19">
        <v>6.8</v>
      </c>
      <c r="N196" s="22">
        <v>6.8</v>
      </c>
      <c r="O196" s="22">
        <v>6.63</v>
      </c>
      <c r="P196" s="22">
        <v>6.26</v>
      </c>
      <c r="Q196" s="23">
        <v>5.85</v>
      </c>
      <c r="R196" s="22">
        <v>5.4</v>
      </c>
      <c r="S196" s="22">
        <v>4.91</v>
      </c>
      <c r="T196" s="22">
        <v>4.4</v>
      </c>
      <c r="U196" s="22">
        <v>3.9</v>
      </c>
      <c r="V196" s="56">
        <v>3.48</v>
      </c>
      <c r="W196" s="19">
        <f t="shared" si="5"/>
        <v>0.12065657812478892</v>
      </c>
      <c r="X196" s="19">
        <f>SUM(X$4,$W$5:$W196)</f>
        <v>99.79636227862996</v>
      </c>
      <c r="Y196" s="25">
        <v>7.859</v>
      </c>
    </row>
    <row r="197" spans="1:25" ht="12.75">
      <c r="A197" s="17">
        <v>195</v>
      </c>
      <c r="B197" s="18" t="s">
        <v>198</v>
      </c>
      <c r="C197" s="19">
        <v>8.12</v>
      </c>
      <c r="D197" s="19">
        <v>8.12</v>
      </c>
      <c r="E197" s="19">
        <v>8.12</v>
      </c>
      <c r="F197" s="19">
        <v>8.12</v>
      </c>
      <c r="G197" s="21">
        <v>8.12</v>
      </c>
      <c r="H197" s="19">
        <v>8.12</v>
      </c>
      <c r="I197" s="19">
        <v>8.1</v>
      </c>
      <c r="J197" s="19">
        <v>7.96</v>
      </c>
      <c r="K197" s="19">
        <v>7.82</v>
      </c>
      <c r="L197" s="21">
        <v>7.69</v>
      </c>
      <c r="M197" s="19">
        <v>7.45</v>
      </c>
      <c r="N197" s="22">
        <v>7.19</v>
      </c>
      <c r="O197" s="22">
        <v>6.88</v>
      </c>
      <c r="P197" s="22">
        <v>6.54</v>
      </c>
      <c r="Q197" s="23">
        <v>6.16</v>
      </c>
      <c r="R197" s="22">
        <v>5.74</v>
      </c>
      <c r="S197" s="22">
        <v>5.28</v>
      </c>
      <c r="T197" s="22">
        <v>4.78</v>
      </c>
      <c r="U197" s="22">
        <v>4.26</v>
      </c>
      <c r="V197" s="56">
        <v>3.78</v>
      </c>
      <c r="W197" s="19">
        <f t="shared" si="5"/>
        <v>0.20363772137004707</v>
      </c>
      <c r="X197" s="19">
        <f>SUM(X$4,$W$5:$W197)</f>
        <v>100</v>
      </c>
      <c r="Y197" s="25">
        <v>13.264</v>
      </c>
    </row>
    <row r="198" spans="1:25" ht="12.75">
      <c r="A198" s="27"/>
      <c r="B198" s="28" t="s">
        <v>200</v>
      </c>
      <c r="C198" s="29">
        <f aca="true" t="shared" si="6" ref="C198:V198">MIN(C$3:C$4,C$5:C$197)</f>
        <v>1.98</v>
      </c>
      <c r="D198" s="29">
        <f t="shared" si="6"/>
        <v>1.95</v>
      </c>
      <c r="E198" s="29">
        <f t="shared" si="6"/>
        <v>1.82</v>
      </c>
      <c r="F198" s="29">
        <f t="shared" si="6"/>
        <v>1.81</v>
      </c>
      <c r="G198" s="30">
        <f t="shared" si="6"/>
        <v>1.62</v>
      </c>
      <c r="H198" s="29">
        <f t="shared" si="6"/>
        <v>1.49</v>
      </c>
      <c r="I198" s="29">
        <f t="shared" si="6"/>
        <v>1.43</v>
      </c>
      <c r="J198" s="29">
        <f t="shared" si="6"/>
        <v>1.31</v>
      </c>
      <c r="K198" s="29">
        <f t="shared" si="6"/>
        <v>1.27</v>
      </c>
      <c r="L198" s="30">
        <f t="shared" si="6"/>
        <v>1.08</v>
      </c>
      <c r="M198" s="29">
        <f t="shared" si="6"/>
        <v>0.84</v>
      </c>
      <c r="N198" s="31">
        <f t="shared" si="6"/>
        <v>0.91</v>
      </c>
      <c r="O198" s="31">
        <f t="shared" si="6"/>
        <v>0.96</v>
      </c>
      <c r="P198" s="31">
        <f t="shared" si="6"/>
        <v>1.01</v>
      </c>
      <c r="Q198" s="32">
        <f t="shared" si="6"/>
        <v>1.06</v>
      </c>
      <c r="R198" s="31">
        <f t="shared" si="6"/>
        <v>1.11</v>
      </c>
      <c r="S198" s="31">
        <f t="shared" si="6"/>
        <v>1.16</v>
      </c>
      <c r="T198" s="31">
        <f t="shared" si="6"/>
        <v>1.21</v>
      </c>
      <c r="U198" s="31">
        <f t="shared" si="6"/>
        <v>1.26</v>
      </c>
      <c r="V198" s="32">
        <f t="shared" si="6"/>
        <v>1.31</v>
      </c>
      <c r="W198" s="29"/>
      <c r="X198" s="29"/>
      <c r="Y198" s="33"/>
    </row>
    <row r="199" spans="1:25" ht="12.75">
      <c r="A199" s="34"/>
      <c r="B199" s="35" t="s">
        <v>201</v>
      </c>
      <c r="C199" s="36">
        <f aca="true" t="shared" si="7" ref="C199:V199">SUM(C$3:C$4,C$5:C$197)/195</f>
        <v>5.495897435897435</v>
      </c>
      <c r="D199" s="36">
        <f t="shared" si="7"/>
        <v>5.532461538461538</v>
      </c>
      <c r="E199" s="36">
        <f t="shared" si="7"/>
        <v>5.515743589743587</v>
      </c>
      <c r="F199" s="36">
        <f t="shared" si="7"/>
        <v>5.273692307692309</v>
      </c>
      <c r="G199" s="37">
        <f t="shared" si="7"/>
        <v>5.002410256410256</v>
      </c>
      <c r="H199" s="36">
        <f t="shared" si="7"/>
        <v>4.646205128205127</v>
      </c>
      <c r="I199" s="36">
        <f t="shared" si="7"/>
        <v>4.396051282051283</v>
      </c>
      <c r="J199" s="36">
        <f t="shared" si="7"/>
        <v>4.100820512820515</v>
      </c>
      <c r="K199" s="36">
        <f t="shared" si="7"/>
        <v>3.7527692307692306</v>
      </c>
      <c r="L199" s="37">
        <f t="shared" si="7"/>
        <v>3.3866666666666676</v>
      </c>
      <c r="M199" s="36">
        <f t="shared" si="7"/>
        <v>3.121435897435897</v>
      </c>
      <c r="N199" s="38">
        <f t="shared" si="7"/>
        <v>2.923282051282051</v>
      </c>
      <c r="O199" s="38">
        <f t="shared" si="7"/>
        <v>2.732974358974359</v>
      </c>
      <c r="P199" s="38">
        <f t="shared" si="7"/>
        <v>2.5626153846153845</v>
      </c>
      <c r="Q199" s="39">
        <f t="shared" si="7"/>
        <v>2.416256410256409</v>
      </c>
      <c r="R199" s="38">
        <f t="shared" si="7"/>
        <v>2.291743589743588</v>
      </c>
      <c r="S199" s="38">
        <f t="shared" si="7"/>
        <v>2.1888717948717926</v>
      </c>
      <c r="T199" s="38">
        <f t="shared" si="7"/>
        <v>2.106307692307689</v>
      </c>
      <c r="U199" s="38">
        <f t="shared" si="7"/>
        <v>2.0437948717948697</v>
      </c>
      <c r="V199" s="39">
        <f t="shared" si="7"/>
        <v>1.996205128205125</v>
      </c>
      <c r="W199" s="36"/>
      <c r="X199" s="36" t="s">
        <v>202</v>
      </c>
      <c r="Y199" s="40">
        <f>SUM(Y$3:Y$4,Y$5:Y$197)</f>
        <v>6513.527999999999</v>
      </c>
    </row>
    <row r="200" spans="1:25" ht="12.75">
      <c r="A200" s="41"/>
      <c r="B200" s="42" t="s">
        <v>203</v>
      </c>
      <c r="C200" s="43">
        <f aca="true" t="shared" si="8" ref="C200:V200">MAX(C$3:C$4,C$5:C$197)</f>
        <v>8.2</v>
      </c>
      <c r="D200" s="43">
        <f t="shared" si="8"/>
        <v>8.3</v>
      </c>
      <c r="E200" s="43">
        <f t="shared" si="8"/>
        <v>8.4</v>
      </c>
      <c r="F200" s="43">
        <f t="shared" si="8"/>
        <v>8.55</v>
      </c>
      <c r="G200" s="44">
        <f t="shared" si="8"/>
        <v>8.7</v>
      </c>
      <c r="H200" s="43">
        <f t="shared" si="8"/>
        <v>8.7</v>
      </c>
      <c r="I200" s="43">
        <f t="shared" si="8"/>
        <v>8.7</v>
      </c>
      <c r="J200" s="43">
        <f t="shared" si="8"/>
        <v>8.4</v>
      </c>
      <c r="K200" s="43">
        <f t="shared" si="8"/>
        <v>8</v>
      </c>
      <c r="L200" s="44">
        <f t="shared" si="8"/>
        <v>8</v>
      </c>
      <c r="M200" s="43">
        <f t="shared" si="8"/>
        <v>7.48</v>
      </c>
      <c r="N200" s="45">
        <f t="shared" si="8"/>
        <v>7.19</v>
      </c>
      <c r="O200" s="45">
        <f t="shared" si="8"/>
        <v>6.88</v>
      </c>
      <c r="P200" s="45">
        <f t="shared" si="8"/>
        <v>6.54</v>
      </c>
      <c r="Q200" s="46">
        <f t="shared" si="8"/>
        <v>6.16</v>
      </c>
      <c r="R200" s="45">
        <f t="shared" si="8"/>
        <v>5.74</v>
      </c>
      <c r="S200" s="45">
        <f t="shared" si="8"/>
        <v>5.28</v>
      </c>
      <c r="T200" s="45">
        <f t="shared" si="8"/>
        <v>4.78</v>
      </c>
      <c r="U200" s="45">
        <f t="shared" si="8"/>
        <v>4.26</v>
      </c>
      <c r="V200" s="46">
        <f t="shared" si="8"/>
        <v>3.78</v>
      </c>
      <c r="W200" s="43"/>
      <c r="X200" s="43"/>
      <c r="Y200" s="47"/>
    </row>
    <row r="201" spans="1:25" ht="12.75">
      <c r="A201" s="48"/>
      <c r="B201" s="49" t="s">
        <v>204</v>
      </c>
      <c r="C201" s="48">
        <v>0</v>
      </c>
      <c r="D201" s="48">
        <v>0</v>
      </c>
      <c r="E201" s="50">
        <v>1</v>
      </c>
      <c r="F201" s="48">
        <v>0</v>
      </c>
      <c r="G201" s="49">
        <v>0</v>
      </c>
      <c r="H201" s="48">
        <v>0</v>
      </c>
      <c r="I201" s="50">
        <v>1</v>
      </c>
      <c r="J201" s="50">
        <v>1</v>
      </c>
      <c r="K201" s="48">
        <v>0</v>
      </c>
      <c r="L201" s="51">
        <v>2</v>
      </c>
      <c r="M201" s="48">
        <v>0</v>
      </c>
      <c r="N201" s="50">
        <v>4</v>
      </c>
      <c r="O201" s="50">
        <v>12</v>
      </c>
      <c r="P201" s="50">
        <v>23</v>
      </c>
      <c r="Q201" s="51">
        <v>34</v>
      </c>
      <c r="R201" s="50">
        <v>41</v>
      </c>
      <c r="S201" s="50">
        <v>55</v>
      </c>
      <c r="T201" s="50">
        <v>66</v>
      </c>
      <c r="U201" s="50">
        <v>79</v>
      </c>
      <c r="V201" s="51">
        <v>93</v>
      </c>
      <c r="W201" s="48"/>
      <c r="X201" s="48"/>
      <c r="Y201" s="49"/>
    </row>
    <row r="204" ht="12.75">
      <c r="B204" t="s">
        <v>205</v>
      </c>
    </row>
    <row r="205" ht="12.75">
      <c r="B205" t="s">
        <v>206</v>
      </c>
    </row>
    <row r="207" ht="12.75">
      <c r="B207" t="s">
        <v>207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Gasser Wolfgang</dc:creator>
  <cp:keywords/>
  <dc:description/>
  <cp:lastModifiedBy>Gasser Wolfgang</cp:lastModifiedBy>
  <dcterms:created xsi:type="dcterms:W3CDTF">2007-06-20T16:03:35Z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